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TC-DC\Home\lclark\Documents\1. Seaford Town Council Work\2. Finance\Asset Register Work\"/>
    </mc:Choice>
  </mc:AlternateContent>
  <xr:revisionPtr revIDLastSave="0" documentId="8_{FD41665F-B0FD-41E3-9522-140215F93523}" xr6:coauthVersionLast="47" xr6:coauthVersionMax="47" xr10:uidLastSave="{00000000-0000-0000-0000-000000000000}"/>
  <bookViews>
    <workbookView xWindow="-108" yWindow="-108" windowWidth="23256" windowHeight="12576" xr2:uid="{00000000-000D-0000-FFFF-FFFF00000000}"/>
  </bookViews>
  <sheets>
    <sheet name="FAR for Council Mtg" sheetId="1" r:id="rId1"/>
  </sheets>
  <definedNames>
    <definedName name="_xlnm.Print_Area" localSheetId="0">'FAR for Council Mtg'!$A$1:$K$127</definedName>
    <definedName name="_xlnm.Print_Titles" localSheetId="0">'FAR for Council Mtg'!$3:$3</definedName>
    <definedName name="Tab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1" l="1"/>
  <c r="H106" i="1"/>
  <c r="H104" i="1"/>
  <c r="H105" i="1"/>
  <c r="H103" i="1"/>
  <c r="H102" i="1"/>
  <c r="H101" i="1"/>
  <c r="H100" i="1"/>
  <c r="H99" i="1"/>
  <c r="H98" i="1"/>
  <c r="H97" i="1"/>
  <c r="H96" i="1"/>
  <c r="H95" i="1"/>
  <c r="D95" i="1"/>
  <c r="H94" i="1"/>
  <c r="D94" i="1"/>
  <c r="H93" i="1"/>
  <c r="D93" i="1"/>
  <c r="H92" i="1"/>
  <c r="D92" i="1"/>
  <c r="H91" i="1"/>
  <c r="D91" i="1"/>
  <c r="H90" i="1"/>
  <c r="D90" i="1"/>
  <c r="H89" i="1"/>
  <c r="D89" i="1"/>
  <c r="H88" i="1"/>
  <c r="D88" i="1"/>
  <c r="H87" i="1"/>
  <c r="D87" i="1"/>
  <c r="H86" i="1"/>
  <c r="D86" i="1"/>
  <c r="H85" i="1"/>
  <c r="H84" i="1"/>
  <c r="H83" i="1"/>
  <c r="H82" i="1"/>
  <c r="H81" i="1"/>
  <c r="H80" i="1"/>
  <c r="H79" i="1"/>
  <c r="H78" i="1"/>
  <c r="H77" i="1"/>
  <c r="H76" i="1"/>
  <c r="H75" i="1"/>
  <c r="H74" i="1"/>
  <c r="H73"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39"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0" i="1" l="1"/>
  <c r="H127" i="1" s="1"/>
  <c r="H1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Lucy Clark</author>
  </authors>
  <commentList>
    <comment ref="I3" authorId="0" shapeId="0" xr:uid="{00000000-0006-0000-0000-000001000000}">
      <text>
        <r>
          <rPr>
            <b/>
            <sz val="9"/>
            <color indexed="81"/>
            <rFont val="Tahoma"/>
            <family val="2"/>
          </rPr>
          <t>Lucy Clark:</t>
        </r>
        <r>
          <rPr>
            <sz val="9"/>
            <color indexed="81"/>
            <rFont val="Tahoma"/>
            <family val="2"/>
          </rPr>
          <t xml:space="preserve">
A proxy cost is a value for the asset which is an estimate of its value by the authority which is based on external professional advice. Authorities may apply the insurance value of the asset at the time of first recording as a proxy. A proxy cost may be applied at the time of acauisition of first recording of an asset in the asset register only where the cost/value is not known.</t>
        </r>
      </text>
    </comment>
    <comment ref="E7" authorId="0" shapeId="0" xr:uid="{00000000-0006-0000-0000-000002000000}">
      <text>
        <r>
          <rPr>
            <b/>
            <sz val="9"/>
            <color indexed="81"/>
            <rFont val="Tahoma"/>
            <family val="2"/>
          </rPr>
          <t>Lucy Clark:</t>
        </r>
        <r>
          <rPr>
            <sz val="9"/>
            <color indexed="81"/>
            <rFont val="Tahoma"/>
            <family val="2"/>
          </rPr>
          <t xml:space="preserve">
Confirmed by Internal Auditor M Mulberry that this figure had to be the actual spent to date and not the estimated finish cost - therefore next year should show as an addition when further works completed
</t>
        </r>
      </text>
    </comment>
    <comment ref="H7" authorId="0" shapeId="0" xr:uid="{00000000-0006-0000-0000-000003000000}">
      <text>
        <r>
          <rPr>
            <b/>
            <sz val="9"/>
            <color indexed="81"/>
            <rFont val="Tahoma"/>
            <family val="2"/>
          </rPr>
          <t>Lucy Clark:</t>
        </r>
        <r>
          <rPr>
            <sz val="9"/>
            <color indexed="81"/>
            <rFont val="Tahoma"/>
            <family val="2"/>
          </rPr>
          <t xml:space="preserve">
Confirmed by Internal Auditor M Mulberry that this figure had to be the actual spent to date and not the estimated finish cost - therefore next year should show as an addition when further works completed
</t>
        </r>
      </text>
    </comment>
    <comment ref="B32" authorId="0" shapeId="0" xr:uid="{00000000-0006-0000-0000-000004000000}">
      <text>
        <r>
          <rPr>
            <b/>
            <sz val="9"/>
            <color indexed="81"/>
            <rFont val="Tahoma"/>
            <family val="2"/>
          </rPr>
          <t>Lucy Clark:</t>
        </r>
        <r>
          <rPr>
            <sz val="9"/>
            <color indexed="81"/>
            <rFont val="Tahoma"/>
            <family val="2"/>
          </rPr>
          <t xml:space="preserve">
Original cost of BBH - £20,483
</t>
        </r>
      </text>
    </comment>
  </commentList>
</comments>
</file>

<file path=xl/sharedStrings.xml><?xml version="1.0" encoding="utf-8"?>
<sst xmlns="http://schemas.openxmlformats.org/spreadsheetml/2006/main" count="317" uniqueCount="179">
  <si>
    <t>Box 9 on Annual Return
31/03/2023</t>
  </si>
  <si>
    <t>Description of Asset</t>
  </si>
  <si>
    <t>Date Purchased</t>
  </si>
  <si>
    <t>Location</t>
  </si>
  <si>
    <t>Asset Cost/Value
31/03/2022</t>
  </si>
  <si>
    <t>Additions</t>
  </si>
  <si>
    <t>Disposals</t>
  </si>
  <si>
    <t>Asset Cost/Value at
31/03/2023</t>
  </si>
  <si>
    <t>Notes</t>
  </si>
  <si>
    <t>Cost Ctr</t>
  </si>
  <si>
    <t>Land &amp; Buildings</t>
  </si>
  <si>
    <t>Seaford Head Golf Club Depot (Equipment Shed)</t>
  </si>
  <si>
    <t>Seaford Head Estate</t>
  </si>
  <si>
    <t>Construction costs used as value costs</t>
  </si>
  <si>
    <t>Seaford Head Golf Club Greenskeepers Office</t>
  </si>
  <si>
    <t xml:space="preserve">The original Asset Cost/Value is a proxy cost based on the Insurance Value as at 31/03/2012 &amp; previous all risk. </t>
  </si>
  <si>
    <t>101/103</t>
  </si>
  <si>
    <t>Seaford Head Golf Club House &amp; Pro Shop</t>
  </si>
  <si>
    <t xml:space="preserve">The original Asset Cost/Value is based on Construction costs </t>
  </si>
  <si>
    <t>Seaford Head Golf Club Equipment Shed
(Chemical &amp; Fertiliser store)</t>
  </si>
  <si>
    <t xml:space="preserve">The Asset Cost/Value is a proxy cost based on the Insurance Value as at 31/03/2012 </t>
  </si>
  <si>
    <t>Shipping Container within Depot Area</t>
  </si>
  <si>
    <t>Asset Cost/Value is based on actual cost</t>
  </si>
  <si>
    <t>Salts Recreation Ground - Toilets</t>
  </si>
  <si>
    <t>The Salts, Richmond Road</t>
  </si>
  <si>
    <t>Salts Recreation Ground - Café</t>
  </si>
  <si>
    <t>Salts Recreation Ground - Base</t>
  </si>
  <si>
    <t>Salts Recreation Ground - Changing Area</t>
  </si>
  <si>
    <t>Salts Recreation Ground - Cricket Pavilion</t>
  </si>
  <si>
    <t>Salts Recreation Ground - Scout Hut</t>
  </si>
  <si>
    <t>Salts Recreation Ground - Lifeguard Hut</t>
  </si>
  <si>
    <t>Salts Recreation Ground - Rugby Clubhouse</t>
  </si>
  <si>
    <t>Previously insured by Rugby Club but changed to STC insurance 2018.  Asset Cost/Value is a proxy cost based on the amount that the Rugby Club used to insure it.</t>
  </si>
  <si>
    <t>Crouch Gardens - Bowls Club</t>
  </si>
  <si>
    <t>Crouch Gardens</t>
  </si>
  <si>
    <t>Crouch Gardens - Football Pavilion &amp; Changing Room</t>
  </si>
  <si>
    <t>Crouch Gardens - Log Cabin</t>
  </si>
  <si>
    <t>Crouch Garden - Garden Shed</t>
  </si>
  <si>
    <t>Crouch Garden - Football Store</t>
  </si>
  <si>
    <t>Crouch Garden - Groundsman Store</t>
  </si>
  <si>
    <t>The Crypt</t>
  </si>
  <si>
    <t>23 Church Street</t>
  </si>
  <si>
    <t>Martello Tower (Grade II Listed and a Scheduled Monument)</t>
  </si>
  <si>
    <t>The Esplanade</t>
  </si>
  <si>
    <t>South Hill Barn</t>
  </si>
  <si>
    <t>Seafront - Martello Toilets</t>
  </si>
  <si>
    <t>Seafront - West View Kiosk</t>
  </si>
  <si>
    <t>Promenade (opp. West View)</t>
  </si>
  <si>
    <t>Seafront - Martello Kiosk</t>
  </si>
  <si>
    <t>Promenade (Martello Tower)</t>
  </si>
  <si>
    <t xml:space="preserve">Seafront - Shelters </t>
  </si>
  <si>
    <t>Various</t>
  </si>
  <si>
    <t>Seafront - Martello Beach Huts x 10 @ £8,583.33 each</t>
  </si>
  <si>
    <t>Seafront - Bonningstedt Beach Huts x 1</t>
  </si>
  <si>
    <t>Bonningstedt Parade</t>
  </si>
  <si>
    <r>
      <t xml:space="preserve">The Asset Cost/Value is based on the construction costs; £20,483 per beach hut.  </t>
    </r>
    <r>
      <rPr>
        <b/>
        <sz val="10"/>
        <color indexed="56"/>
        <rFont val="Arial"/>
        <family val="2"/>
      </rPr>
      <t>Sold for £50,571.50 in May 22</t>
    </r>
    <r>
      <rPr>
        <sz val="10"/>
        <rFont val="Arial"/>
        <family val="2"/>
      </rPr>
      <t xml:space="preserve">
</t>
    </r>
  </si>
  <si>
    <t>Seafront WVBH's, Concession Huts &amp; Toilet Huts</t>
  </si>
  <si>
    <t>Seafront</t>
  </si>
  <si>
    <t xml:space="preserve">Asset Cost/Value is based on actual construction costs </t>
  </si>
  <si>
    <t>Seafront Telescope</t>
  </si>
  <si>
    <t>Asset Cost/Value is based on actual purchase costs</t>
  </si>
  <si>
    <t>Old Town Hall and South Street Toilets</t>
  </si>
  <si>
    <t>South Street</t>
  </si>
  <si>
    <t>Hurdis House</t>
  </si>
  <si>
    <t>10 Broad Street</t>
  </si>
  <si>
    <t>Vehicles &amp; Equipment</t>
  </si>
  <si>
    <t>Seaford Head Golf Club Vehicle</t>
  </si>
  <si>
    <r>
      <t xml:space="preserve">The Asset Cost/Value is a proxy cost based on the Insurance Value as at 31/03/2012. </t>
    </r>
    <r>
      <rPr>
        <b/>
        <sz val="10"/>
        <color indexed="56"/>
        <rFont val="Arial"/>
        <family val="2"/>
      </rPr>
      <t>Sold as scrap for £416.67 in Nov 22</t>
    </r>
  </si>
  <si>
    <t>Seaford Head Golf Club Machinery</t>
  </si>
  <si>
    <t>The Asset Cost/Value is a proxy cost based on the Insurance Value as at 31/03/2012 plus cost of additions at know purchase costs</t>
  </si>
  <si>
    <t>Seaford Head Golf Club Borehole &amp; Irrigation System</t>
  </si>
  <si>
    <t>Asset Cost/Value is based on actual costs</t>
  </si>
  <si>
    <t>Seaford Head Golf Club Pump and Pumphouse</t>
  </si>
  <si>
    <t>Seaford Head Golf Depot CCTV</t>
  </si>
  <si>
    <t>The View &amp; Pro-Shop, Seaford Head Golf Club - Contents</t>
  </si>
  <si>
    <t>Seaford Head Golf Course</t>
  </si>
  <si>
    <t xml:space="preserve">The Asset Cost/Value is a proxy cost based on the Insurance Value as at 31/03/2015 </t>
  </si>
  <si>
    <t>Salts Recreation Ground - Children's Play &amp; Gym</t>
  </si>
  <si>
    <t>Asset Cost/Value based on actual costs (Old equipment removed and replaced with new during 2015/16).</t>
  </si>
  <si>
    <t>Salts Recreation Ground - Skate Park</t>
  </si>
  <si>
    <t>Salts CCTV (Cricket, Skate Park &amp; Café)</t>
  </si>
  <si>
    <r>
      <t>Asset Cost/Value is based on actual costs -</t>
    </r>
    <r>
      <rPr>
        <b/>
        <sz val="10"/>
        <rFont val="Arial"/>
        <family val="2"/>
      </rPr>
      <t xml:space="preserve"> </t>
    </r>
    <r>
      <rPr>
        <b/>
        <sz val="10"/>
        <color indexed="56"/>
        <rFont val="Arial"/>
        <family val="2"/>
      </rPr>
      <t>additional CCTV at Salts 22/23</t>
    </r>
  </si>
  <si>
    <t>Salts Skate Park Floodlights</t>
  </si>
  <si>
    <t>Salts Cricket Pavilion CCTV</t>
  </si>
  <si>
    <t>Salts Café CCTV</t>
  </si>
  <si>
    <t>Salts Table Tennis Tables</t>
  </si>
  <si>
    <t>Salts Water Refill Station</t>
  </si>
  <si>
    <t>Salts Tennis Courts</t>
  </si>
  <si>
    <t>Asset Cost/Value is based on actual costs  - Valuation 3 costs added in 22/23 (Chiltern) &amp; retention (Chiltern &amp; Sufacelux)</t>
  </si>
  <si>
    <t>Salts Access Gate (Tennis Court)</t>
  </si>
  <si>
    <t xml:space="preserve">Salts Tennis Court Floodlights </t>
  </si>
  <si>
    <t>Crouch Gardens - Children's Play Area</t>
  </si>
  <si>
    <t>Martello Field - Lockable Notice Board</t>
  </si>
  <si>
    <t>Martello Field</t>
  </si>
  <si>
    <t xml:space="preserve"> </t>
  </si>
  <si>
    <t xml:space="preserve">Centenary Clock </t>
  </si>
  <si>
    <t>Outside Camerons, Broad Street</t>
  </si>
  <si>
    <t>Place Lane - Water Refill Station</t>
  </si>
  <si>
    <t>Place Lane</t>
  </si>
  <si>
    <t>Seafront - Telescope</t>
  </si>
  <si>
    <t>West View</t>
  </si>
  <si>
    <t>The Asset Cost/Value is a proxy cost based on an estimated cost in 2017/18</t>
  </si>
  <si>
    <t>Seafront - The Shoal Community Bench</t>
  </si>
  <si>
    <t>Splash Point</t>
  </si>
  <si>
    <t xml:space="preserve">Seafront - Disabled Beach Access </t>
  </si>
  <si>
    <t>Esplanade</t>
  </si>
  <si>
    <t>Asset Cost/Value is based on the amount STC Paid, although actual value was approx £28K.</t>
  </si>
  <si>
    <t>Seafront - Bike Stations &amp; Racks</t>
  </si>
  <si>
    <t>Seafront - Water Refill Stations</t>
  </si>
  <si>
    <t>CCTV Cameras</t>
  </si>
  <si>
    <t>Christmas Lights</t>
  </si>
  <si>
    <t>37 Church Street (Garage)</t>
  </si>
  <si>
    <t>Office 37 Church Street Contents (Including IT Equipment)</t>
  </si>
  <si>
    <t>37 Church Street</t>
  </si>
  <si>
    <t>Church Street - Lockable Notice Board</t>
  </si>
  <si>
    <t xml:space="preserve">37 Church Street  </t>
  </si>
  <si>
    <t>Actual Costs used for Proxy Cost - To add on to insurance</t>
  </si>
  <si>
    <t xml:space="preserve">Civic Regalia </t>
  </si>
  <si>
    <t>Jubilee Beacon Brazier</t>
  </si>
  <si>
    <t>Community Assets</t>
  </si>
  <si>
    <t xml:space="preserve">Notice Boards </t>
  </si>
  <si>
    <t>31/03/2012 Estimate (Proxy Cost)</t>
  </si>
  <si>
    <t xml:space="preserve">Martello Field </t>
  </si>
  <si>
    <t>Nominal value</t>
  </si>
  <si>
    <t>Seaford Library Bench</t>
  </si>
  <si>
    <t>Sutton Park Road</t>
  </si>
  <si>
    <t>Donated - Nominal Amount</t>
  </si>
  <si>
    <t>Street Planters</t>
  </si>
  <si>
    <t xml:space="preserve">Various </t>
  </si>
  <si>
    <t>Street Furniture</t>
  </si>
  <si>
    <t>Seating - Other</t>
  </si>
  <si>
    <t>31/03/2012 Estimate - new additions during 2015/16</t>
  </si>
  <si>
    <t>Street Lighting</t>
  </si>
  <si>
    <t>War Memorial</t>
  </si>
  <si>
    <t>Avondale / Blatchington 1 (see Pond)</t>
  </si>
  <si>
    <t>Avondale Road</t>
  </si>
  <si>
    <t>Avondale / Blatchington 2</t>
  </si>
  <si>
    <t>Bishopstone Road</t>
  </si>
  <si>
    <t>Blatchington Pond</t>
  </si>
  <si>
    <t>Broad Street</t>
  </si>
  <si>
    <t>Lexden Road - North Way/Firle Road</t>
  </si>
  <si>
    <t>Normansal</t>
  </si>
  <si>
    <t>Pelham Road</t>
  </si>
  <si>
    <t>The Ridings</t>
  </si>
  <si>
    <t>Sandore Road</t>
  </si>
  <si>
    <t>Sutton Drove</t>
  </si>
  <si>
    <t>Chyngton Way</t>
  </si>
  <si>
    <t>The Covers</t>
  </si>
  <si>
    <t>Firle Close</t>
  </si>
  <si>
    <t>Gildredge Road</t>
  </si>
  <si>
    <t>Hardwick House</t>
  </si>
  <si>
    <t>Sutton</t>
  </si>
  <si>
    <t>High &amp; Over</t>
  </si>
  <si>
    <t>The Holt</t>
  </si>
  <si>
    <t>Village Green</t>
  </si>
  <si>
    <t>Sutton Drove Allotments</t>
  </si>
  <si>
    <t>Steyne Road Junction South Street</t>
  </si>
  <si>
    <t xml:space="preserve">Southdown Road wasteland </t>
  </si>
  <si>
    <t>Southdown Road</t>
  </si>
  <si>
    <t>Seating - Seafront</t>
  </si>
  <si>
    <t xml:space="preserve">Seafront </t>
  </si>
  <si>
    <t xml:space="preserve">Seafront - various plots of land owned along seafront, beach &amp; promenade </t>
  </si>
  <si>
    <t>Bus Shelters</t>
  </si>
  <si>
    <t>-</t>
  </si>
  <si>
    <t>Assets considered to be portable, attractive or of community significance.</t>
  </si>
  <si>
    <t>None in addition to any listed above that may also fit this description</t>
  </si>
  <si>
    <t>Other Assets (min. purchase or reslae value of £100)</t>
  </si>
  <si>
    <t>Long term investments, shares and loans made by STC</t>
  </si>
  <si>
    <t>None</t>
  </si>
  <si>
    <t>Assets held on trust</t>
  </si>
  <si>
    <t>INTANGIBLE FIXED ASSETS</t>
  </si>
  <si>
    <t>F Morley Loan</t>
  </si>
  <si>
    <t>Loan amount written off in 17/18</t>
  </si>
  <si>
    <t>TOTAL ASSETS &amp; INVESTMENTS</t>
  </si>
  <si>
    <t>Nominal value as a gifted asset.  Gifted assets are recorded at a nominal cost.</t>
  </si>
  <si>
    <t>Princess Drive</t>
  </si>
  <si>
    <t>Seaford Head Estate/Golf Course</t>
  </si>
  <si>
    <t>Seaford Head Estate including Golf Course</t>
  </si>
  <si>
    <t>Fixed Asset Register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</si>
</sst>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0"/>
      <name val="Arial"/>
    </font>
    <font>
      <sz val="10"/>
      <name val="Arial"/>
      <family val="2"/>
    </font>
    <font>
      <u/>
      <sz val="20"/>
      <name val="Arial"/>
      <family val="2"/>
    </font>
    <font>
      <u/>
      <sz val="10"/>
      <name val="Arial"/>
      <family val="2"/>
    </font>
    <font>
      <sz val="10"/>
      <name val="Arial"/>
      <family val="2"/>
    </font>
    <font>
      <b/>
      <sz val="10"/>
      <name val="Arial"/>
      <family val="2"/>
    </font>
    <font>
      <b/>
      <sz val="10"/>
      <color indexed="56"/>
      <name val="Arial"/>
      <family val="2"/>
    </font>
    <font>
      <sz val="10"/>
      <color theme="1"/>
      <name val="Arial"/>
      <family val="2"/>
    </font>
    <font>
      <b/>
      <u val="singleAccounting"/>
      <sz val="10"/>
      <name val="Arial"/>
      <family val="2"/>
    </font>
    <font>
      <b/>
      <u/>
      <sz val="10"/>
      <name val="Arial"/>
      <family val="2"/>
    </font>
    <font>
      <b/>
      <sz val="10"/>
      <color theme="0" tint="-0.499984740745262"/>
      <name val="Arial"/>
      <family val="2"/>
    </font>
    <font>
      <sz val="10"/>
      <color theme="0" tint="-0.499984740745262"/>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7" tint="0.39997558519241921"/>
        <bgColor indexed="64"/>
      </patternFill>
    </fill>
  </fills>
  <borders count="22">
    <border>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29">
    <xf numFmtId="0" fontId="0" fillId="0" borderId="0" xfId="0"/>
    <xf numFmtId="0" fontId="3" fillId="0" borderId="0" xfId="0" applyFont="1" applyAlignment="1" applyProtection="1">
      <alignment horizontal="left"/>
      <protection locked="0" hidden="1"/>
    </xf>
    <xf numFmtId="0" fontId="3" fillId="0" borderId="0" xfId="0" applyFont="1" applyProtection="1">
      <protection locked="0" hidden="1"/>
    </xf>
    <xf numFmtId="14" fontId="5" fillId="2" borderId="0" xfId="1" applyNumberFormat="1" applyFont="1" applyFill="1" applyAlignment="1">
      <alignment horizontal="center" wrapText="1"/>
    </xf>
    <xf numFmtId="44" fontId="4" fillId="0" borderId="0" xfId="1" applyFont="1" applyFill="1"/>
    <xf numFmtId="44" fontId="5" fillId="3" borderId="0" xfId="1" applyFont="1" applyFill="1" applyAlignment="1">
      <alignment horizontal="center" wrapText="1"/>
    </xf>
    <xf numFmtId="0" fontId="4" fillId="0" borderId="0" xfId="0" applyFont="1"/>
    <xf numFmtId="0" fontId="3" fillId="0" borderId="0" xfId="0" applyFont="1" applyAlignment="1">
      <alignment horizontal="center"/>
    </xf>
    <xf numFmtId="0" fontId="3" fillId="0" borderId="0" xfId="0" applyFont="1"/>
    <xf numFmtId="44" fontId="4" fillId="2" borderId="0" xfId="1" applyFont="1" applyFill="1"/>
    <xf numFmtId="44" fontId="4" fillId="3" borderId="0" xfId="1" applyFont="1" applyFill="1"/>
    <xf numFmtId="0" fontId="5" fillId="4" borderId="3" xfId="0" applyFont="1" applyFill="1" applyBorder="1" applyAlignment="1" applyProtection="1">
      <alignment horizontal="center" vertical="top" wrapText="1"/>
      <protection locked="0" hidden="1"/>
    </xf>
    <xf numFmtId="0" fontId="5" fillId="4" borderId="3" xfId="0" applyFont="1" applyFill="1" applyBorder="1" applyAlignment="1" applyProtection="1">
      <alignment vertical="top"/>
      <protection locked="0" hidden="1"/>
    </xf>
    <xf numFmtId="44" fontId="5" fillId="2" borderId="3" xfId="1" applyFont="1" applyFill="1" applyBorder="1" applyAlignment="1">
      <alignment horizontal="center" vertical="top" wrapText="1"/>
    </xf>
    <xf numFmtId="44" fontId="5" fillId="4" borderId="3" xfId="1" applyFont="1" applyFill="1" applyBorder="1" applyAlignment="1">
      <alignment horizontal="center" vertical="top"/>
    </xf>
    <xf numFmtId="44" fontId="5" fillId="3" borderId="3" xfId="1" applyFont="1" applyFill="1" applyBorder="1" applyAlignment="1">
      <alignment horizontal="center" vertical="top" wrapText="1"/>
    </xf>
    <xf numFmtId="0" fontId="5" fillId="4" borderId="3" xfId="0" applyFont="1" applyFill="1" applyBorder="1" applyAlignment="1">
      <alignment horizontal="center" vertical="top"/>
    </xf>
    <xf numFmtId="0" fontId="4" fillId="0" borderId="0" xfId="0" applyFont="1" applyAlignment="1">
      <alignment vertical="top"/>
    </xf>
    <xf numFmtId="0" fontId="5" fillId="0" borderId="4" xfId="0" applyFont="1" applyBorder="1" applyAlignment="1">
      <alignment horizontal="center"/>
    </xf>
    <xf numFmtId="0" fontId="5" fillId="0" borderId="4" xfId="0" applyFont="1" applyBorder="1"/>
    <xf numFmtId="0" fontId="5" fillId="0" borderId="4" xfId="0" applyFont="1" applyBorder="1" applyAlignment="1" applyProtection="1">
      <alignment horizontal="left"/>
      <protection locked="0" hidden="1"/>
    </xf>
    <xf numFmtId="0" fontId="5" fillId="0" borderId="4" xfId="0" applyFont="1" applyBorder="1" applyProtection="1">
      <protection locked="0" hidden="1"/>
    </xf>
    <xf numFmtId="44" fontId="4" fillId="2" borderId="4" xfId="1" applyFont="1" applyFill="1" applyBorder="1"/>
    <xf numFmtId="44" fontId="4" fillId="0" borderId="4" xfId="1" applyFont="1" applyFill="1" applyBorder="1"/>
    <xf numFmtId="44" fontId="4" fillId="3" borderId="4" xfId="1" applyFont="1" applyFill="1" applyBorder="1"/>
    <xf numFmtId="0" fontId="4" fillId="0" borderId="4" xfId="0" applyFont="1" applyBorder="1"/>
    <xf numFmtId="0" fontId="4" fillId="0" borderId="4" xfId="0" applyFont="1" applyBorder="1" applyAlignment="1">
      <alignment horizontal="center" vertical="top"/>
    </xf>
    <xf numFmtId="0" fontId="4" fillId="0" borderId="4" xfId="0" applyFont="1" applyBorder="1" applyAlignment="1">
      <alignment vertical="top"/>
    </xf>
    <xf numFmtId="0" fontId="4" fillId="0" borderId="4" xfId="0" applyFont="1" applyBorder="1" applyAlignment="1" applyProtection="1">
      <alignment horizontal="left" vertical="top"/>
      <protection locked="0" hidden="1"/>
    </xf>
    <xf numFmtId="0" fontId="4" fillId="0" borderId="4" xfId="0" applyFont="1" applyBorder="1" applyAlignment="1" applyProtection="1">
      <alignment vertical="top"/>
      <protection locked="0" hidden="1"/>
    </xf>
    <xf numFmtId="44" fontId="4" fillId="2" borderId="4" xfId="1" applyFont="1" applyFill="1" applyBorder="1" applyAlignment="1">
      <alignment horizontal="right" vertical="top"/>
    </xf>
    <xf numFmtId="44" fontId="4" fillId="0" borderId="4" xfId="1" applyFont="1" applyFill="1" applyBorder="1" applyAlignment="1">
      <alignment vertical="top"/>
    </xf>
    <xf numFmtId="44" fontId="4" fillId="3" borderId="4" xfId="1" applyFont="1" applyFill="1" applyBorder="1" applyAlignment="1">
      <alignment horizontal="right" vertical="top"/>
    </xf>
    <xf numFmtId="0" fontId="4" fillId="0" borderId="4" xfId="0" applyFont="1" applyBorder="1" applyAlignment="1">
      <alignment horizontal="left" vertical="top"/>
    </xf>
    <xf numFmtId="3" fontId="4" fillId="0" borderId="0" xfId="0" applyNumberFormat="1" applyFont="1"/>
    <xf numFmtId="0" fontId="4" fillId="0" borderId="4" xfId="0" applyFont="1" applyBorder="1" applyAlignment="1">
      <alignment horizontal="center" vertical="top" wrapText="1"/>
    </xf>
    <xf numFmtId="0" fontId="4" fillId="0" borderId="4" xfId="0" applyFont="1" applyBorder="1" applyAlignment="1">
      <alignment vertical="top" wrapText="1"/>
    </xf>
    <xf numFmtId="17" fontId="4" fillId="0" borderId="4" xfId="0" applyNumberFormat="1" applyFont="1" applyBorder="1" applyAlignment="1" applyProtection="1">
      <alignment horizontal="left" vertical="top"/>
      <protection locked="0" hidden="1"/>
    </xf>
    <xf numFmtId="0" fontId="4" fillId="0" borderId="4" xfId="0" applyFont="1" applyBorder="1" applyAlignment="1">
      <alignment horizontal="left" vertical="top" wrapText="1"/>
    </xf>
    <xf numFmtId="44" fontId="4" fillId="0" borderId="4" xfId="1" applyFont="1" applyFill="1" applyBorder="1" applyAlignment="1">
      <alignment horizontal="left" vertical="top"/>
    </xf>
    <xf numFmtId="44" fontId="4" fillId="0" borderId="4" xfId="1" applyFont="1" applyFill="1" applyBorder="1" applyAlignment="1">
      <alignment horizontal="right" vertical="top"/>
    </xf>
    <xf numFmtId="0" fontId="4" fillId="0" borderId="4" xfId="0" applyFont="1" applyBorder="1" applyAlignment="1">
      <alignment horizontal="left"/>
    </xf>
    <xf numFmtId="0" fontId="7" fillId="0" borderId="4" xfId="0" applyFont="1" applyBorder="1" applyAlignment="1">
      <alignment horizontal="center" vertical="top"/>
    </xf>
    <xf numFmtId="0" fontId="7" fillId="0" borderId="4" xfId="0" applyFont="1" applyBorder="1" applyAlignment="1">
      <alignment vertical="top"/>
    </xf>
    <xf numFmtId="0" fontId="7" fillId="0" borderId="4" xfId="0" applyFont="1" applyBorder="1" applyAlignment="1" applyProtection="1">
      <alignment vertical="top"/>
      <protection locked="0" hidden="1"/>
    </xf>
    <xf numFmtId="44" fontId="7" fillId="2" borderId="4" xfId="1" applyFont="1" applyFill="1" applyBorder="1" applyAlignment="1">
      <alignment horizontal="right" vertical="top"/>
    </xf>
    <xf numFmtId="44" fontId="7" fillId="0" borderId="4" xfId="1" applyFont="1" applyFill="1" applyBorder="1" applyAlignment="1">
      <alignment vertical="top"/>
    </xf>
    <xf numFmtId="44" fontId="7" fillId="3" borderId="4" xfId="1" applyFont="1" applyFill="1" applyBorder="1" applyAlignment="1">
      <alignment horizontal="right" vertical="top"/>
    </xf>
    <xf numFmtId="0" fontId="7" fillId="0" borderId="4" xfId="0" applyFont="1" applyBorder="1" applyAlignment="1">
      <alignment horizontal="left" vertical="top" wrapText="1"/>
    </xf>
    <xf numFmtId="0" fontId="7" fillId="0" borderId="0" xfId="0" applyFont="1"/>
    <xf numFmtId="3" fontId="7" fillId="0" borderId="0" xfId="0" applyNumberFormat="1" applyFont="1"/>
    <xf numFmtId="0" fontId="5" fillId="0" borderId="5" xfId="0" applyFont="1" applyBorder="1" applyAlignment="1">
      <alignment horizontal="center" vertical="top"/>
    </xf>
    <xf numFmtId="0" fontId="5" fillId="0" borderId="5" xfId="0" applyFont="1" applyBorder="1" applyAlignment="1">
      <alignment vertical="top"/>
    </xf>
    <xf numFmtId="0" fontId="5" fillId="0" borderId="5" xfId="0" applyFont="1" applyBorder="1" applyAlignment="1" applyProtection="1">
      <alignment horizontal="left" vertical="top"/>
      <protection locked="0" hidden="1"/>
    </xf>
    <xf numFmtId="0" fontId="5" fillId="0" borderId="5" xfId="0" applyFont="1" applyBorder="1" applyAlignment="1" applyProtection="1">
      <alignment vertical="top"/>
      <protection locked="0" hidden="1"/>
    </xf>
    <xf numFmtId="44" fontId="5" fillId="2" borderId="5" xfId="1" applyFont="1" applyFill="1" applyBorder="1" applyAlignment="1">
      <alignment vertical="top"/>
    </xf>
    <xf numFmtId="44" fontId="5" fillId="0" borderId="5" xfId="1" applyFont="1" applyFill="1" applyBorder="1" applyAlignment="1">
      <alignment vertical="top"/>
    </xf>
    <xf numFmtId="44" fontId="5" fillId="3" borderId="5" xfId="1" applyFont="1" applyFill="1" applyBorder="1" applyAlignment="1">
      <alignment vertical="top"/>
    </xf>
    <xf numFmtId="0" fontId="4" fillId="0" borderId="5" xfId="0" applyFont="1" applyBorder="1" applyAlignment="1">
      <alignment horizontal="left" vertical="top"/>
    </xf>
    <xf numFmtId="0" fontId="5" fillId="0" borderId="4" xfId="0" applyFont="1" applyBorder="1" applyAlignment="1">
      <alignment horizontal="center" vertical="top"/>
    </xf>
    <xf numFmtId="0" fontId="5" fillId="0" borderId="4" xfId="0" applyFont="1" applyBorder="1" applyAlignment="1">
      <alignment vertical="top"/>
    </xf>
    <xf numFmtId="0" fontId="5" fillId="0" borderId="4" xfId="0" applyFont="1" applyBorder="1" applyAlignment="1" applyProtection="1">
      <alignment horizontal="left" vertical="top"/>
      <protection locked="0" hidden="1"/>
    </xf>
    <xf numFmtId="0" fontId="5" fillId="0" borderId="4" xfId="0" applyFont="1" applyBorder="1" applyAlignment="1" applyProtection="1">
      <alignment vertical="top"/>
      <protection locked="0" hidden="1"/>
    </xf>
    <xf numFmtId="44" fontId="4" fillId="2" borderId="4" xfId="1" applyFont="1" applyFill="1" applyBorder="1" applyAlignment="1">
      <alignment vertical="top"/>
    </xf>
    <xf numFmtId="44" fontId="4" fillId="3" borderId="4" xfId="1" applyFont="1" applyFill="1" applyBorder="1" applyAlignment="1">
      <alignment vertical="top"/>
    </xf>
    <xf numFmtId="0" fontId="4" fillId="0" borderId="0" xfId="0" applyFont="1" applyAlignment="1">
      <alignment horizontal="left"/>
    </xf>
    <xf numFmtId="0" fontId="4" fillId="0" borderId="6" xfId="0" applyFont="1" applyBorder="1" applyAlignment="1">
      <alignment horizontal="center"/>
    </xf>
    <xf numFmtId="0" fontId="4" fillId="0" borderId="6" xfId="0" applyFont="1" applyBorder="1"/>
    <xf numFmtId="0" fontId="4" fillId="0" borderId="6" xfId="0" applyFont="1" applyBorder="1" applyAlignment="1" applyProtection="1">
      <alignment horizontal="left"/>
      <protection locked="0" hidden="1"/>
    </xf>
    <xf numFmtId="0" fontId="4" fillId="0" borderId="6" xfId="0" applyFont="1" applyBorder="1" applyProtection="1">
      <protection locked="0" hidden="1"/>
    </xf>
    <xf numFmtId="44" fontId="4" fillId="2" borderId="6" xfId="1" applyFont="1" applyFill="1" applyBorder="1"/>
    <xf numFmtId="44" fontId="4" fillId="0" borderId="6" xfId="1" applyFont="1" applyFill="1" applyBorder="1"/>
    <xf numFmtId="44" fontId="4" fillId="3" borderId="6" xfId="1" applyFont="1" applyFill="1" applyBorder="1"/>
    <xf numFmtId="0" fontId="4" fillId="0" borderId="6" xfId="0" applyFont="1" applyBorder="1" applyAlignment="1">
      <alignment horizontal="left"/>
    </xf>
    <xf numFmtId="0" fontId="4" fillId="0" borderId="6" xfId="0" quotePrefix="1" applyFont="1" applyBorder="1" applyAlignment="1">
      <alignment horizontal="center"/>
    </xf>
    <xf numFmtId="0" fontId="5" fillId="0" borderId="6" xfId="0" applyFont="1" applyBorder="1"/>
    <xf numFmtId="0" fontId="4" fillId="0" borderId="7" xfId="0" applyFont="1" applyBorder="1" applyAlignment="1">
      <alignment horizontal="center"/>
    </xf>
    <xf numFmtId="0" fontId="4" fillId="0" borderId="8" xfId="0" applyFont="1" applyBorder="1"/>
    <xf numFmtId="0" fontId="4" fillId="0" borderId="9" xfId="0" applyFont="1" applyBorder="1" applyAlignment="1" applyProtection="1">
      <alignment horizontal="left"/>
      <protection locked="0" hidden="1"/>
    </xf>
    <xf numFmtId="0" fontId="4" fillId="0" borderId="9" xfId="0" applyFont="1" applyBorder="1" applyProtection="1">
      <protection locked="0" hidden="1"/>
    </xf>
    <xf numFmtId="44" fontId="4" fillId="2" borderId="9" xfId="1" applyFont="1" applyFill="1" applyBorder="1"/>
    <xf numFmtId="44" fontId="4" fillId="0" borderId="9" xfId="1" applyFont="1" applyFill="1" applyBorder="1"/>
    <xf numFmtId="44" fontId="4" fillId="3" borderId="9" xfId="1" applyFont="1" applyFill="1" applyBorder="1"/>
    <xf numFmtId="0" fontId="4" fillId="0" borderId="10" xfId="0" applyFont="1" applyBorder="1" applyAlignment="1">
      <alignment horizontal="center"/>
    </xf>
    <xf numFmtId="0" fontId="4" fillId="0" borderId="11" xfId="0" applyFont="1" applyBorder="1" applyAlignment="1">
      <alignment horizontal="center"/>
    </xf>
    <xf numFmtId="0" fontId="5" fillId="0" borderId="12" xfId="0" applyFont="1" applyBorder="1" applyAlignment="1" applyProtection="1">
      <alignment horizontal="left"/>
      <protection locked="0" hidden="1"/>
    </xf>
    <xf numFmtId="0" fontId="5" fillId="0" borderId="12" xfId="0" applyFont="1" applyBorder="1" applyProtection="1">
      <protection locked="0" hidden="1"/>
    </xf>
    <xf numFmtId="44" fontId="8" fillId="2" borderId="12" xfId="1" applyFont="1" applyFill="1" applyBorder="1"/>
    <xf numFmtId="44" fontId="5" fillId="0" borderId="12" xfId="1" applyFont="1" applyFill="1" applyBorder="1"/>
    <xf numFmtId="44" fontId="8" fillId="3" borderId="12" xfId="1" applyFont="1" applyFill="1" applyBorder="1"/>
    <xf numFmtId="0" fontId="4" fillId="0" borderId="13" xfId="0" applyFont="1" applyBorder="1"/>
    <xf numFmtId="44" fontId="5" fillId="2" borderId="12" xfId="1" applyFont="1" applyFill="1" applyBorder="1"/>
    <xf numFmtId="44" fontId="5" fillId="3" borderId="12" xfId="1" applyFont="1" applyFill="1" applyBorder="1"/>
    <xf numFmtId="0" fontId="9" fillId="0" borderId="14" xfId="0" applyFont="1" applyBorder="1" applyAlignment="1">
      <alignment horizontal="center"/>
    </xf>
    <xf numFmtId="0" fontId="9" fillId="0" borderId="15" xfId="0" applyFont="1" applyBorder="1"/>
    <xf numFmtId="0" fontId="10" fillId="0" borderId="16" xfId="0" applyFont="1" applyBorder="1" applyAlignment="1">
      <alignment horizontal="center"/>
    </xf>
    <xf numFmtId="0" fontId="10" fillId="0" borderId="16" xfId="0" applyFont="1" applyBorder="1"/>
    <xf numFmtId="0" fontId="10" fillId="0" borderId="12" xfId="0" applyFont="1" applyBorder="1" applyAlignment="1" applyProtection="1">
      <alignment horizontal="left"/>
      <protection locked="0" hidden="1"/>
    </xf>
    <xf numFmtId="0" fontId="10" fillId="0" borderId="12" xfId="0" applyFont="1" applyBorder="1" applyProtection="1">
      <protection locked="0" hidden="1"/>
    </xf>
    <xf numFmtId="44" fontId="10" fillId="2" borderId="12" xfId="1" applyFont="1" applyFill="1" applyBorder="1"/>
    <xf numFmtId="44" fontId="10" fillId="0" borderId="12" xfId="1" applyFont="1" applyFill="1" applyBorder="1"/>
    <xf numFmtId="44" fontId="10" fillId="3" borderId="12" xfId="1" applyFont="1" applyFill="1" applyBorder="1"/>
    <xf numFmtId="0" fontId="11" fillId="0" borderId="13" xfId="0" applyFont="1" applyBorder="1"/>
    <xf numFmtId="0" fontId="4" fillId="0" borderId="16" xfId="0" applyFont="1" applyBorder="1" applyAlignment="1">
      <alignment horizontal="center"/>
    </xf>
    <xf numFmtId="0" fontId="4" fillId="0" borderId="16" xfId="0" applyFont="1" applyBorder="1"/>
    <xf numFmtId="0" fontId="4" fillId="0" borderId="12" xfId="0" applyFont="1" applyBorder="1" applyAlignment="1" applyProtection="1">
      <alignment horizontal="left"/>
      <protection locked="0" hidden="1"/>
    </xf>
    <xf numFmtId="0" fontId="4" fillId="0" borderId="12" xfId="0" applyFont="1" applyBorder="1" applyProtection="1">
      <protection locked="0" hidden="1"/>
    </xf>
    <xf numFmtId="44" fontId="4" fillId="2" borderId="12" xfId="1" applyFont="1" applyFill="1" applyBorder="1"/>
    <xf numFmtId="44" fontId="4" fillId="0" borderId="12" xfId="1" applyFont="1" applyFill="1" applyBorder="1"/>
    <xf numFmtId="44" fontId="4" fillId="3" borderId="12" xfId="1" applyFont="1" applyFill="1" applyBorder="1"/>
    <xf numFmtId="0" fontId="5" fillId="0" borderId="17" xfId="0" applyFont="1" applyBorder="1" applyAlignment="1">
      <alignment horizontal="center"/>
    </xf>
    <xf numFmtId="0" fontId="5" fillId="0" borderId="17" xfId="0" applyFont="1" applyBorder="1"/>
    <xf numFmtId="0" fontId="5" fillId="0" borderId="3" xfId="0" applyFont="1" applyBorder="1" applyAlignment="1" applyProtection="1">
      <alignment horizontal="left"/>
      <protection locked="0" hidden="1"/>
    </xf>
    <xf numFmtId="0" fontId="5" fillId="0" borderId="3" xfId="0" applyFont="1" applyBorder="1" applyProtection="1">
      <protection locked="0" hidden="1"/>
    </xf>
    <xf numFmtId="44" fontId="5" fillId="5" borderId="3" xfId="1" applyFont="1" applyFill="1" applyBorder="1"/>
    <xf numFmtId="44" fontId="5" fillId="0" borderId="3" xfId="1" applyFont="1" applyFill="1" applyBorder="1"/>
    <xf numFmtId="44" fontId="5" fillId="6" borderId="3" xfId="1" applyFont="1" applyFill="1" applyBorder="1"/>
    <xf numFmtId="0" fontId="4" fillId="0" borderId="18" xfId="0" applyFont="1" applyBorder="1"/>
    <xf numFmtId="0" fontId="4" fillId="0" borderId="19" xfId="0" applyFont="1" applyBorder="1" applyAlignment="1">
      <alignment horizontal="center"/>
    </xf>
    <xf numFmtId="0" fontId="4" fillId="0" borderId="19" xfId="0" applyFont="1" applyBorder="1"/>
    <xf numFmtId="0" fontId="4" fillId="0" borderId="20" xfId="0" applyFont="1" applyBorder="1" applyAlignment="1" applyProtection="1">
      <alignment horizontal="left"/>
      <protection locked="0" hidden="1"/>
    </xf>
    <xf numFmtId="0" fontId="4" fillId="0" borderId="20" xfId="0" applyFont="1" applyBorder="1" applyProtection="1">
      <protection locked="0" hidden="1"/>
    </xf>
    <xf numFmtId="44" fontId="4" fillId="3" borderId="20" xfId="1" applyFont="1" applyFill="1" applyBorder="1"/>
    <xf numFmtId="44" fontId="4" fillId="0" borderId="20" xfId="1" applyFont="1" applyFill="1" applyBorder="1"/>
    <xf numFmtId="0" fontId="4" fillId="0" borderId="21" xfId="0" applyFont="1" applyBorder="1"/>
    <xf numFmtId="0" fontId="4" fillId="0" borderId="0" xfId="0" applyFont="1" applyAlignment="1">
      <alignment horizontal="center"/>
    </xf>
    <xf numFmtId="0" fontId="2" fillId="0" borderId="0" xfId="0" applyFont="1" applyAlignment="1">
      <alignment horizontal="left"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34"/>
  <sheetViews>
    <sheetView tabSelected="1" zoomScaleNormal="100" workbookViewId="0">
      <pane xSplit="2" ySplit="3" topLeftCell="C43" activePane="bottomRight" state="frozen"/>
      <selection pane="topRight" activeCell="C1" sqref="C1"/>
      <selection pane="bottomLeft" activeCell="A4" sqref="A4"/>
      <selection pane="bottomRight" activeCell="H2" sqref="H2"/>
    </sheetView>
  </sheetViews>
  <sheetFormatPr defaultColWidth="9.109375" defaultRowHeight="13.2" x14ac:dyDescent="0.25"/>
  <cols>
    <col min="1" max="1" width="11.5546875" style="125" customWidth="1"/>
    <col min="2" max="2" width="69.33203125" style="6" bestFit="1" customWidth="1"/>
    <col min="3" max="3" width="11.88671875" style="65" customWidth="1"/>
    <col min="4" max="4" width="31.5546875" style="6" bestFit="1" customWidth="1"/>
    <col min="5" max="5" width="15" style="4" customWidth="1"/>
    <col min="6" max="7" width="12.33203125" style="4" customWidth="1"/>
    <col min="8" max="8" width="15" style="4" customWidth="1"/>
    <col min="9" max="9" width="103.88671875" style="6" bestFit="1" customWidth="1"/>
    <col min="10" max="251" width="9.109375" style="6"/>
    <col min="252" max="252" width="11.5546875" style="6" customWidth="1"/>
    <col min="253" max="253" width="69.33203125" style="6" bestFit="1" customWidth="1"/>
    <col min="254" max="254" width="11.88671875" style="6" customWidth="1"/>
    <col min="255" max="255" width="31.5546875" style="6" bestFit="1" customWidth="1"/>
    <col min="256" max="256" width="7.5546875" style="6" customWidth="1"/>
    <col min="257" max="257" width="16.44140625" style="6" customWidth="1"/>
    <col min="258" max="258" width="20.88671875" style="6" customWidth="1"/>
    <col min="259" max="259" width="10.109375" style="6" customWidth="1"/>
    <col min="260" max="260" width="11.88671875" style="6" customWidth="1"/>
    <col min="261" max="261" width="15" style="6" customWidth="1"/>
    <col min="262" max="263" width="12.33203125" style="6" customWidth="1"/>
    <col min="264" max="264" width="15" style="6" customWidth="1"/>
    <col min="265" max="265" width="103.88671875" style="6" bestFit="1" customWidth="1"/>
    <col min="266" max="507" width="9.109375" style="6"/>
    <col min="508" max="508" width="11.5546875" style="6" customWidth="1"/>
    <col min="509" max="509" width="69.33203125" style="6" bestFit="1" customWidth="1"/>
    <col min="510" max="510" width="11.88671875" style="6" customWidth="1"/>
    <col min="511" max="511" width="31.5546875" style="6" bestFit="1" customWidth="1"/>
    <col min="512" max="512" width="7.5546875" style="6" customWidth="1"/>
    <col min="513" max="513" width="16.44140625" style="6" customWidth="1"/>
    <col min="514" max="514" width="20.88671875" style="6" customWidth="1"/>
    <col min="515" max="515" width="10.109375" style="6" customWidth="1"/>
    <col min="516" max="516" width="11.88671875" style="6" customWidth="1"/>
    <col min="517" max="517" width="15" style="6" customWidth="1"/>
    <col min="518" max="519" width="12.33203125" style="6" customWidth="1"/>
    <col min="520" max="520" width="15" style="6" customWidth="1"/>
    <col min="521" max="521" width="103.88671875" style="6" bestFit="1" customWidth="1"/>
    <col min="522" max="763" width="9.109375" style="6"/>
    <col min="764" max="764" width="11.5546875" style="6" customWidth="1"/>
    <col min="765" max="765" width="69.33203125" style="6" bestFit="1" customWidth="1"/>
    <col min="766" max="766" width="11.88671875" style="6" customWidth="1"/>
    <col min="767" max="767" width="31.5546875" style="6" bestFit="1" customWidth="1"/>
    <col min="768" max="768" width="7.5546875" style="6" customWidth="1"/>
    <col min="769" max="769" width="16.44140625" style="6" customWidth="1"/>
    <col min="770" max="770" width="20.88671875" style="6" customWidth="1"/>
    <col min="771" max="771" width="10.109375" style="6" customWidth="1"/>
    <col min="772" max="772" width="11.88671875" style="6" customWidth="1"/>
    <col min="773" max="773" width="15" style="6" customWidth="1"/>
    <col min="774" max="775" width="12.33203125" style="6" customWidth="1"/>
    <col min="776" max="776" width="15" style="6" customWidth="1"/>
    <col min="777" max="777" width="103.88671875" style="6" bestFit="1" customWidth="1"/>
    <col min="778" max="1019" width="9.109375" style="6"/>
    <col min="1020" max="1020" width="11.5546875" style="6" customWidth="1"/>
    <col min="1021" max="1021" width="69.33203125" style="6" bestFit="1" customWidth="1"/>
    <col min="1022" max="1022" width="11.88671875" style="6" customWidth="1"/>
    <col min="1023" max="1023" width="31.5546875" style="6" bestFit="1" customWidth="1"/>
    <col min="1024" max="1024" width="7.5546875" style="6" customWidth="1"/>
    <col min="1025" max="1025" width="16.44140625" style="6" customWidth="1"/>
    <col min="1026" max="1026" width="20.88671875" style="6" customWidth="1"/>
    <col min="1027" max="1027" width="10.109375" style="6" customWidth="1"/>
    <col min="1028" max="1028" width="11.88671875" style="6" customWidth="1"/>
    <col min="1029" max="1029" width="15" style="6" customWidth="1"/>
    <col min="1030" max="1031" width="12.33203125" style="6" customWidth="1"/>
    <col min="1032" max="1032" width="15" style="6" customWidth="1"/>
    <col min="1033" max="1033" width="103.88671875" style="6" bestFit="1" customWidth="1"/>
    <col min="1034" max="1275" width="9.109375" style="6"/>
    <col min="1276" max="1276" width="11.5546875" style="6" customWidth="1"/>
    <col min="1277" max="1277" width="69.33203125" style="6" bestFit="1" customWidth="1"/>
    <col min="1278" max="1278" width="11.88671875" style="6" customWidth="1"/>
    <col min="1279" max="1279" width="31.5546875" style="6" bestFit="1" customWidth="1"/>
    <col min="1280" max="1280" width="7.5546875" style="6" customWidth="1"/>
    <col min="1281" max="1281" width="16.44140625" style="6" customWidth="1"/>
    <col min="1282" max="1282" width="20.88671875" style="6" customWidth="1"/>
    <col min="1283" max="1283" width="10.109375" style="6" customWidth="1"/>
    <col min="1284" max="1284" width="11.88671875" style="6" customWidth="1"/>
    <col min="1285" max="1285" width="15" style="6" customWidth="1"/>
    <col min="1286" max="1287" width="12.33203125" style="6" customWidth="1"/>
    <col min="1288" max="1288" width="15" style="6" customWidth="1"/>
    <col min="1289" max="1289" width="103.88671875" style="6" bestFit="1" customWidth="1"/>
    <col min="1290" max="1531" width="9.109375" style="6"/>
    <col min="1532" max="1532" width="11.5546875" style="6" customWidth="1"/>
    <col min="1533" max="1533" width="69.33203125" style="6" bestFit="1" customWidth="1"/>
    <col min="1534" max="1534" width="11.88671875" style="6" customWidth="1"/>
    <col min="1535" max="1535" width="31.5546875" style="6" bestFit="1" customWidth="1"/>
    <col min="1536" max="1536" width="7.5546875" style="6" customWidth="1"/>
    <col min="1537" max="1537" width="16.44140625" style="6" customWidth="1"/>
    <col min="1538" max="1538" width="20.88671875" style="6" customWidth="1"/>
    <col min="1539" max="1539" width="10.109375" style="6" customWidth="1"/>
    <col min="1540" max="1540" width="11.88671875" style="6" customWidth="1"/>
    <col min="1541" max="1541" width="15" style="6" customWidth="1"/>
    <col min="1542" max="1543" width="12.33203125" style="6" customWidth="1"/>
    <col min="1544" max="1544" width="15" style="6" customWidth="1"/>
    <col min="1545" max="1545" width="103.88671875" style="6" bestFit="1" customWidth="1"/>
    <col min="1546" max="1787" width="9.109375" style="6"/>
    <col min="1788" max="1788" width="11.5546875" style="6" customWidth="1"/>
    <col min="1789" max="1789" width="69.33203125" style="6" bestFit="1" customWidth="1"/>
    <col min="1790" max="1790" width="11.88671875" style="6" customWidth="1"/>
    <col min="1791" max="1791" width="31.5546875" style="6" bestFit="1" customWidth="1"/>
    <col min="1792" max="1792" width="7.5546875" style="6" customWidth="1"/>
    <col min="1793" max="1793" width="16.44140625" style="6" customWidth="1"/>
    <col min="1794" max="1794" width="20.88671875" style="6" customWidth="1"/>
    <col min="1795" max="1795" width="10.109375" style="6" customWidth="1"/>
    <col min="1796" max="1796" width="11.88671875" style="6" customWidth="1"/>
    <col min="1797" max="1797" width="15" style="6" customWidth="1"/>
    <col min="1798" max="1799" width="12.33203125" style="6" customWidth="1"/>
    <col min="1800" max="1800" width="15" style="6" customWidth="1"/>
    <col min="1801" max="1801" width="103.88671875" style="6" bestFit="1" customWidth="1"/>
    <col min="1802" max="2043" width="9.109375" style="6"/>
    <col min="2044" max="2044" width="11.5546875" style="6" customWidth="1"/>
    <col min="2045" max="2045" width="69.33203125" style="6" bestFit="1" customWidth="1"/>
    <col min="2046" max="2046" width="11.88671875" style="6" customWidth="1"/>
    <col min="2047" max="2047" width="31.5546875" style="6" bestFit="1" customWidth="1"/>
    <col min="2048" max="2048" width="7.5546875" style="6" customWidth="1"/>
    <col min="2049" max="2049" width="16.44140625" style="6" customWidth="1"/>
    <col min="2050" max="2050" width="20.88671875" style="6" customWidth="1"/>
    <col min="2051" max="2051" width="10.109375" style="6" customWidth="1"/>
    <col min="2052" max="2052" width="11.88671875" style="6" customWidth="1"/>
    <col min="2053" max="2053" width="15" style="6" customWidth="1"/>
    <col min="2054" max="2055" width="12.33203125" style="6" customWidth="1"/>
    <col min="2056" max="2056" width="15" style="6" customWidth="1"/>
    <col min="2057" max="2057" width="103.88671875" style="6" bestFit="1" customWidth="1"/>
    <col min="2058" max="2299" width="9.109375" style="6"/>
    <col min="2300" max="2300" width="11.5546875" style="6" customWidth="1"/>
    <col min="2301" max="2301" width="69.33203125" style="6" bestFit="1" customWidth="1"/>
    <col min="2302" max="2302" width="11.88671875" style="6" customWidth="1"/>
    <col min="2303" max="2303" width="31.5546875" style="6" bestFit="1" customWidth="1"/>
    <col min="2304" max="2304" width="7.5546875" style="6" customWidth="1"/>
    <col min="2305" max="2305" width="16.44140625" style="6" customWidth="1"/>
    <col min="2306" max="2306" width="20.88671875" style="6" customWidth="1"/>
    <col min="2307" max="2307" width="10.109375" style="6" customWidth="1"/>
    <col min="2308" max="2308" width="11.88671875" style="6" customWidth="1"/>
    <col min="2309" max="2309" width="15" style="6" customWidth="1"/>
    <col min="2310" max="2311" width="12.33203125" style="6" customWidth="1"/>
    <col min="2312" max="2312" width="15" style="6" customWidth="1"/>
    <col min="2313" max="2313" width="103.88671875" style="6" bestFit="1" customWidth="1"/>
    <col min="2314" max="2555" width="9.109375" style="6"/>
    <col min="2556" max="2556" width="11.5546875" style="6" customWidth="1"/>
    <col min="2557" max="2557" width="69.33203125" style="6" bestFit="1" customWidth="1"/>
    <col min="2558" max="2558" width="11.88671875" style="6" customWidth="1"/>
    <col min="2559" max="2559" width="31.5546875" style="6" bestFit="1" customWidth="1"/>
    <col min="2560" max="2560" width="7.5546875" style="6" customWidth="1"/>
    <col min="2561" max="2561" width="16.44140625" style="6" customWidth="1"/>
    <col min="2562" max="2562" width="20.88671875" style="6" customWidth="1"/>
    <col min="2563" max="2563" width="10.109375" style="6" customWidth="1"/>
    <col min="2564" max="2564" width="11.88671875" style="6" customWidth="1"/>
    <col min="2565" max="2565" width="15" style="6" customWidth="1"/>
    <col min="2566" max="2567" width="12.33203125" style="6" customWidth="1"/>
    <col min="2568" max="2568" width="15" style="6" customWidth="1"/>
    <col min="2569" max="2569" width="103.88671875" style="6" bestFit="1" customWidth="1"/>
    <col min="2570" max="2811" width="9.109375" style="6"/>
    <col min="2812" max="2812" width="11.5546875" style="6" customWidth="1"/>
    <col min="2813" max="2813" width="69.33203125" style="6" bestFit="1" customWidth="1"/>
    <col min="2814" max="2814" width="11.88671875" style="6" customWidth="1"/>
    <col min="2815" max="2815" width="31.5546875" style="6" bestFit="1" customWidth="1"/>
    <col min="2816" max="2816" width="7.5546875" style="6" customWidth="1"/>
    <col min="2817" max="2817" width="16.44140625" style="6" customWidth="1"/>
    <col min="2818" max="2818" width="20.88671875" style="6" customWidth="1"/>
    <col min="2819" max="2819" width="10.109375" style="6" customWidth="1"/>
    <col min="2820" max="2820" width="11.88671875" style="6" customWidth="1"/>
    <col min="2821" max="2821" width="15" style="6" customWidth="1"/>
    <col min="2822" max="2823" width="12.33203125" style="6" customWidth="1"/>
    <col min="2824" max="2824" width="15" style="6" customWidth="1"/>
    <col min="2825" max="2825" width="103.88671875" style="6" bestFit="1" customWidth="1"/>
    <col min="2826" max="3067" width="9.109375" style="6"/>
    <col min="3068" max="3068" width="11.5546875" style="6" customWidth="1"/>
    <col min="3069" max="3069" width="69.33203125" style="6" bestFit="1" customWidth="1"/>
    <col min="3070" max="3070" width="11.88671875" style="6" customWidth="1"/>
    <col min="3071" max="3071" width="31.5546875" style="6" bestFit="1" customWidth="1"/>
    <col min="3072" max="3072" width="7.5546875" style="6" customWidth="1"/>
    <col min="3073" max="3073" width="16.44140625" style="6" customWidth="1"/>
    <col min="3074" max="3074" width="20.88671875" style="6" customWidth="1"/>
    <col min="3075" max="3075" width="10.109375" style="6" customWidth="1"/>
    <col min="3076" max="3076" width="11.88671875" style="6" customWidth="1"/>
    <col min="3077" max="3077" width="15" style="6" customWidth="1"/>
    <col min="3078" max="3079" width="12.33203125" style="6" customWidth="1"/>
    <col min="3080" max="3080" width="15" style="6" customWidth="1"/>
    <col min="3081" max="3081" width="103.88671875" style="6" bestFit="1" customWidth="1"/>
    <col min="3082" max="3323" width="9.109375" style="6"/>
    <col min="3324" max="3324" width="11.5546875" style="6" customWidth="1"/>
    <col min="3325" max="3325" width="69.33203125" style="6" bestFit="1" customWidth="1"/>
    <col min="3326" max="3326" width="11.88671875" style="6" customWidth="1"/>
    <col min="3327" max="3327" width="31.5546875" style="6" bestFit="1" customWidth="1"/>
    <col min="3328" max="3328" width="7.5546875" style="6" customWidth="1"/>
    <col min="3329" max="3329" width="16.44140625" style="6" customWidth="1"/>
    <col min="3330" max="3330" width="20.88671875" style="6" customWidth="1"/>
    <col min="3331" max="3331" width="10.109375" style="6" customWidth="1"/>
    <col min="3332" max="3332" width="11.88671875" style="6" customWidth="1"/>
    <col min="3333" max="3333" width="15" style="6" customWidth="1"/>
    <col min="3334" max="3335" width="12.33203125" style="6" customWidth="1"/>
    <col min="3336" max="3336" width="15" style="6" customWidth="1"/>
    <col min="3337" max="3337" width="103.88671875" style="6" bestFit="1" customWidth="1"/>
    <col min="3338" max="3579" width="9.109375" style="6"/>
    <col min="3580" max="3580" width="11.5546875" style="6" customWidth="1"/>
    <col min="3581" max="3581" width="69.33203125" style="6" bestFit="1" customWidth="1"/>
    <col min="3582" max="3582" width="11.88671875" style="6" customWidth="1"/>
    <col min="3583" max="3583" width="31.5546875" style="6" bestFit="1" customWidth="1"/>
    <col min="3584" max="3584" width="7.5546875" style="6" customWidth="1"/>
    <col min="3585" max="3585" width="16.44140625" style="6" customWidth="1"/>
    <col min="3586" max="3586" width="20.88671875" style="6" customWidth="1"/>
    <col min="3587" max="3587" width="10.109375" style="6" customWidth="1"/>
    <col min="3588" max="3588" width="11.88671875" style="6" customWidth="1"/>
    <col min="3589" max="3589" width="15" style="6" customWidth="1"/>
    <col min="3590" max="3591" width="12.33203125" style="6" customWidth="1"/>
    <col min="3592" max="3592" width="15" style="6" customWidth="1"/>
    <col min="3593" max="3593" width="103.88671875" style="6" bestFit="1" customWidth="1"/>
    <col min="3594" max="3835" width="9.109375" style="6"/>
    <col min="3836" max="3836" width="11.5546875" style="6" customWidth="1"/>
    <col min="3837" max="3837" width="69.33203125" style="6" bestFit="1" customWidth="1"/>
    <col min="3838" max="3838" width="11.88671875" style="6" customWidth="1"/>
    <col min="3839" max="3839" width="31.5546875" style="6" bestFit="1" customWidth="1"/>
    <col min="3840" max="3840" width="7.5546875" style="6" customWidth="1"/>
    <col min="3841" max="3841" width="16.44140625" style="6" customWidth="1"/>
    <col min="3842" max="3842" width="20.88671875" style="6" customWidth="1"/>
    <col min="3843" max="3843" width="10.109375" style="6" customWidth="1"/>
    <col min="3844" max="3844" width="11.88671875" style="6" customWidth="1"/>
    <col min="3845" max="3845" width="15" style="6" customWidth="1"/>
    <col min="3846" max="3847" width="12.33203125" style="6" customWidth="1"/>
    <col min="3848" max="3848" width="15" style="6" customWidth="1"/>
    <col min="3849" max="3849" width="103.88671875" style="6" bestFit="1" customWidth="1"/>
    <col min="3850" max="4091" width="9.109375" style="6"/>
    <col min="4092" max="4092" width="11.5546875" style="6" customWidth="1"/>
    <col min="4093" max="4093" width="69.33203125" style="6" bestFit="1" customWidth="1"/>
    <col min="4094" max="4094" width="11.88671875" style="6" customWidth="1"/>
    <col min="4095" max="4095" width="31.5546875" style="6" bestFit="1" customWidth="1"/>
    <col min="4096" max="4096" width="7.5546875" style="6" customWidth="1"/>
    <col min="4097" max="4097" width="16.44140625" style="6" customWidth="1"/>
    <col min="4098" max="4098" width="20.88671875" style="6" customWidth="1"/>
    <col min="4099" max="4099" width="10.109375" style="6" customWidth="1"/>
    <col min="4100" max="4100" width="11.88671875" style="6" customWidth="1"/>
    <col min="4101" max="4101" width="15" style="6" customWidth="1"/>
    <col min="4102" max="4103" width="12.33203125" style="6" customWidth="1"/>
    <col min="4104" max="4104" width="15" style="6" customWidth="1"/>
    <col min="4105" max="4105" width="103.88671875" style="6" bestFit="1" customWidth="1"/>
    <col min="4106" max="4347" width="9.109375" style="6"/>
    <col min="4348" max="4348" width="11.5546875" style="6" customWidth="1"/>
    <col min="4349" max="4349" width="69.33203125" style="6" bestFit="1" customWidth="1"/>
    <col min="4350" max="4350" width="11.88671875" style="6" customWidth="1"/>
    <col min="4351" max="4351" width="31.5546875" style="6" bestFit="1" customWidth="1"/>
    <col min="4352" max="4352" width="7.5546875" style="6" customWidth="1"/>
    <col min="4353" max="4353" width="16.44140625" style="6" customWidth="1"/>
    <col min="4354" max="4354" width="20.88671875" style="6" customWidth="1"/>
    <col min="4355" max="4355" width="10.109375" style="6" customWidth="1"/>
    <col min="4356" max="4356" width="11.88671875" style="6" customWidth="1"/>
    <col min="4357" max="4357" width="15" style="6" customWidth="1"/>
    <col min="4358" max="4359" width="12.33203125" style="6" customWidth="1"/>
    <col min="4360" max="4360" width="15" style="6" customWidth="1"/>
    <col min="4361" max="4361" width="103.88671875" style="6" bestFit="1" customWidth="1"/>
    <col min="4362" max="4603" width="9.109375" style="6"/>
    <col min="4604" max="4604" width="11.5546875" style="6" customWidth="1"/>
    <col min="4605" max="4605" width="69.33203125" style="6" bestFit="1" customWidth="1"/>
    <col min="4606" max="4606" width="11.88671875" style="6" customWidth="1"/>
    <col min="4607" max="4607" width="31.5546875" style="6" bestFit="1" customWidth="1"/>
    <col min="4608" max="4608" width="7.5546875" style="6" customWidth="1"/>
    <col min="4609" max="4609" width="16.44140625" style="6" customWidth="1"/>
    <col min="4610" max="4610" width="20.88671875" style="6" customWidth="1"/>
    <col min="4611" max="4611" width="10.109375" style="6" customWidth="1"/>
    <col min="4612" max="4612" width="11.88671875" style="6" customWidth="1"/>
    <col min="4613" max="4613" width="15" style="6" customWidth="1"/>
    <col min="4614" max="4615" width="12.33203125" style="6" customWidth="1"/>
    <col min="4616" max="4616" width="15" style="6" customWidth="1"/>
    <col min="4617" max="4617" width="103.88671875" style="6" bestFit="1" customWidth="1"/>
    <col min="4618" max="4859" width="9.109375" style="6"/>
    <col min="4860" max="4860" width="11.5546875" style="6" customWidth="1"/>
    <col min="4861" max="4861" width="69.33203125" style="6" bestFit="1" customWidth="1"/>
    <col min="4862" max="4862" width="11.88671875" style="6" customWidth="1"/>
    <col min="4863" max="4863" width="31.5546875" style="6" bestFit="1" customWidth="1"/>
    <col min="4864" max="4864" width="7.5546875" style="6" customWidth="1"/>
    <col min="4865" max="4865" width="16.44140625" style="6" customWidth="1"/>
    <col min="4866" max="4866" width="20.88671875" style="6" customWidth="1"/>
    <col min="4867" max="4867" width="10.109375" style="6" customWidth="1"/>
    <col min="4868" max="4868" width="11.88671875" style="6" customWidth="1"/>
    <col min="4869" max="4869" width="15" style="6" customWidth="1"/>
    <col min="4870" max="4871" width="12.33203125" style="6" customWidth="1"/>
    <col min="4872" max="4872" width="15" style="6" customWidth="1"/>
    <col min="4873" max="4873" width="103.88671875" style="6" bestFit="1" customWidth="1"/>
    <col min="4874" max="5115" width="9.109375" style="6"/>
    <col min="5116" max="5116" width="11.5546875" style="6" customWidth="1"/>
    <col min="5117" max="5117" width="69.33203125" style="6" bestFit="1" customWidth="1"/>
    <col min="5118" max="5118" width="11.88671875" style="6" customWidth="1"/>
    <col min="5119" max="5119" width="31.5546875" style="6" bestFit="1" customWidth="1"/>
    <col min="5120" max="5120" width="7.5546875" style="6" customWidth="1"/>
    <col min="5121" max="5121" width="16.44140625" style="6" customWidth="1"/>
    <col min="5122" max="5122" width="20.88671875" style="6" customWidth="1"/>
    <col min="5123" max="5123" width="10.109375" style="6" customWidth="1"/>
    <col min="5124" max="5124" width="11.88671875" style="6" customWidth="1"/>
    <col min="5125" max="5125" width="15" style="6" customWidth="1"/>
    <col min="5126" max="5127" width="12.33203125" style="6" customWidth="1"/>
    <col min="5128" max="5128" width="15" style="6" customWidth="1"/>
    <col min="5129" max="5129" width="103.88671875" style="6" bestFit="1" customWidth="1"/>
    <col min="5130" max="5371" width="9.109375" style="6"/>
    <col min="5372" max="5372" width="11.5546875" style="6" customWidth="1"/>
    <col min="5373" max="5373" width="69.33203125" style="6" bestFit="1" customWidth="1"/>
    <col min="5374" max="5374" width="11.88671875" style="6" customWidth="1"/>
    <col min="5375" max="5375" width="31.5546875" style="6" bestFit="1" customWidth="1"/>
    <col min="5376" max="5376" width="7.5546875" style="6" customWidth="1"/>
    <col min="5377" max="5377" width="16.44140625" style="6" customWidth="1"/>
    <col min="5378" max="5378" width="20.88671875" style="6" customWidth="1"/>
    <col min="5379" max="5379" width="10.109375" style="6" customWidth="1"/>
    <col min="5380" max="5380" width="11.88671875" style="6" customWidth="1"/>
    <col min="5381" max="5381" width="15" style="6" customWidth="1"/>
    <col min="5382" max="5383" width="12.33203125" style="6" customWidth="1"/>
    <col min="5384" max="5384" width="15" style="6" customWidth="1"/>
    <col min="5385" max="5385" width="103.88671875" style="6" bestFit="1" customWidth="1"/>
    <col min="5386" max="5627" width="9.109375" style="6"/>
    <col min="5628" max="5628" width="11.5546875" style="6" customWidth="1"/>
    <col min="5629" max="5629" width="69.33203125" style="6" bestFit="1" customWidth="1"/>
    <col min="5630" max="5630" width="11.88671875" style="6" customWidth="1"/>
    <col min="5631" max="5631" width="31.5546875" style="6" bestFit="1" customWidth="1"/>
    <col min="5632" max="5632" width="7.5546875" style="6" customWidth="1"/>
    <col min="5633" max="5633" width="16.44140625" style="6" customWidth="1"/>
    <col min="5634" max="5634" width="20.88671875" style="6" customWidth="1"/>
    <col min="5635" max="5635" width="10.109375" style="6" customWidth="1"/>
    <col min="5636" max="5636" width="11.88671875" style="6" customWidth="1"/>
    <col min="5637" max="5637" width="15" style="6" customWidth="1"/>
    <col min="5638" max="5639" width="12.33203125" style="6" customWidth="1"/>
    <col min="5640" max="5640" width="15" style="6" customWidth="1"/>
    <col min="5641" max="5641" width="103.88671875" style="6" bestFit="1" customWidth="1"/>
    <col min="5642" max="5883" width="9.109375" style="6"/>
    <col min="5884" max="5884" width="11.5546875" style="6" customWidth="1"/>
    <col min="5885" max="5885" width="69.33203125" style="6" bestFit="1" customWidth="1"/>
    <col min="5886" max="5886" width="11.88671875" style="6" customWidth="1"/>
    <col min="5887" max="5887" width="31.5546875" style="6" bestFit="1" customWidth="1"/>
    <col min="5888" max="5888" width="7.5546875" style="6" customWidth="1"/>
    <col min="5889" max="5889" width="16.44140625" style="6" customWidth="1"/>
    <col min="5890" max="5890" width="20.88671875" style="6" customWidth="1"/>
    <col min="5891" max="5891" width="10.109375" style="6" customWidth="1"/>
    <col min="5892" max="5892" width="11.88671875" style="6" customWidth="1"/>
    <col min="5893" max="5893" width="15" style="6" customWidth="1"/>
    <col min="5894" max="5895" width="12.33203125" style="6" customWidth="1"/>
    <col min="5896" max="5896" width="15" style="6" customWidth="1"/>
    <col min="5897" max="5897" width="103.88671875" style="6" bestFit="1" customWidth="1"/>
    <col min="5898" max="6139" width="9.109375" style="6"/>
    <col min="6140" max="6140" width="11.5546875" style="6" customWidth="1"/>
    <col min="6141" max="6141" width="69.33203125" style="6" bestFit="1" customWidth="1"/>
    <col min="6142" max="6142" width="11.88671875" style="6" customWidth="1"/>
    <col min="6143" max="6143" width="31.5546875" style="6" bestFit="1" customWidth="1"/>
    <col min="6144" max="6144" width="7.5546875" style="6" customWidth="1"/>
    <col min="6145" max="6145" width="16.44140625" style="6" customWidth="1"/>
    <col min="6146" max="6146" width="20.88671875" style="6" customWidth="1"/>
    <col min="6147" max="6147" width="10.109375" style="6" customWidth="1"/>
    <col min="6148" max="6148" width="11.88671875" style="6" customWidth="1"/>
    <col min="6149" max="6149" width="15" style="6" customWidth="1"/>
    <col min="6150" max="6151" width="12.33203125" style="6" customWidth="1"/>
    <col min="6152" max="6152" width="15" style="6" customWidth="1"/>
    <col min="6153" max="6153" width="103.88671875" style="6" bestFit="1" customWidth="1"/>
    <col min="6154" max="6395" width="9.109375" style="6"/>
    <col min="6396" max="6396" width="11.5546875" style="6" customWidth="1"/>
    <col min="6397" max="6397" width="69.33203125" style="6" bestFit="1" customWidth="1"/>
    <col min="6398" max="6398" width="11.88671875" style="6" customWidth="1"/>
    <col min="6399" max="6399" width="31.5546875" style="6" bestFit="1" customWidth="1"/>
    <col min="6400" max="6400" width="7.5546875" style="6" customWidth="1"/>
    <col min="6401" max="6401" width="16.44140625" style="6" customWidth="1"/>
    <col min="6402" max="6402" width="20.88671875" style="6" customWidth="1"/>
    <col min="6403" max="6403" width="10.109375" style="6" customWidth="1"/>
    <col min="6404" max="6404" width="11.88671875" style="6" customWidth="1"/>
    <col min="6405" max="6405" width="15" style="6" customWidth="1"/>
    <col min="6406" max="6407" width="12.33203125" style="6" customWidth="1"/>
    <col min="6408" max="6408" width="15" style="6" customWidth="1"/>
    <col min="6409" max="6409" width="103.88671875" style="6" bestFit="1" customWidth="1"/>
    <col min="6410" max="6651" width="9.109375" style="6"/>
    <col min="6652" max="6652" width="11.5546875" style="6" customWidth="1"/>
    <col min="6653" max="6653" width="69.33203125" style="6" bestFit="1" customWidth="1"/>
    <col min="6654" max="6654" width="11.88671875" style="6" customWidth="1"/>
    <col min="6655" max="6655" width="31.5546875" style="6" bestFit="1" customWidth="1"/>
    <col min="6656" max="6656" width="7.5546875" style="6" customWidth="1"/>
    <col min="6657" max="6657" width="16.44140625" style="6" customWidth="1"/>
    <col min="6658" max="6658" width="20.88671875" style="6" customWidth="1"/>
    <col min="6659" max="6659" width="10.109375" style="6" customWidth="1"/>
    <col min="6660" max="6660" width="11.88671875" style="6" customWidth="1"/>
    <col min="6661" max="6661" width="15" style="6" customWidth="1"/>
    <col min="6662" max="6663" width="12.33203125" style="6" customWidth="1"/>
    <col min="6664" max="6664" width="15" style="6" customWidth="1"/>
    <col min="6665" max="6665" width="103.88671875" style="6" bestFit="1" customWidth="1"/>
    <col min="6666" max="6907" width="9.109375" style="6"/>
    <col min="6908" max="6908" width="11.5546875" style="6" customWidth="1"/>
    <col min="6909" max="6909" width="69.33203125" style="6" bestFit="1" customWidth="1"/>
    <col min="6910" max="6910" width="11.88671875" style="6" customWidth="1"/>
    <col min="6911" max="6911" width="31.5546875" style="6" bestFit="1" customWidth="1"/>
    <col min="6912" max="6912" width="7.5546875" style="6" customWidth="1"/>
    <col min="6913" max="6913" width="16.44140625" style="6" customWidth="1"/>
    <col min="6914" max="6914" width="20.88671875" style="6" customWidth="1"/>
    <col min="6915" max="6915" width="10.109375" style="6" customWidth="1"/>
    <col min="6916" max="6916" width="11.88671875" style="6" customWidth="1"/>
    <col min="6917" max="6917" width="15" style="6" customWidth="1"/>
    <col min="6918" max="6919" width="12.33203125" style="6" customWidth="1"/>
    <col min="6920" max="6920" width="15" style="6" customWidth="1"/>
    <col min="6921" max="6921" width="103.88671875" style="6" bestFit="1" customWidth="1"/>
    <col min="6922" max="7163" width="9.109375" style="6"/>
    <col min="7164" max="7164" width="11.5546875" style="6" customWidth="1"/>
    <col min="7165" max="7165" width="69.33203125" style="6" bestFit="1" customWidth="1"/>
    <col min="7166" max="7166" width="11.88671875" style="6" customWidth="1"/>
    <col min="7167" max="7167" width="31.5546875" style="6" bestFit="1" customWidth="1"/>
    <col min="7168" max="7168" width="7.5546875" style="6" customWidth="1"/>
    <col min="7169" max="7169" width="16.44140625" style="6" customWidth="1"/>
    <col min="7170" max="7170" width="20.88671875" style="6" customWidth="1"/>
    <col min="7171" max="7171" width="10.109375" style="6" customWidth="1"/>
    <col min="7172" max="7172" width="11.88671875" style="6" customWidth="1"/>
    <col min="7173" max="7173" width="15" style="6" customWidth="1"/>
    <col min="7174" max="7175" width="12.33203125" style="6" customWidth="1"/>
    <col min="7176" max="7176" width="15" style="6" customWidth="1"/>
    <col min="7177" max="7177" width="103.88671875" style="6" bestFit="1" customWidth="1"/>
    <col min="7178" max="7419" width="9.109375" style="6"/>
    <col min="7420" max="7420" width="11.5546875" style="6" customWidth="1"/>
    <col min="7421" max="7421" width="69.33203125" style="6" bestFit="1" customWidth="1"/>
    <col min="7422" max="7422" width="11.88671875" style="6" customWidth="1"/>
    <col min="7423" max="7423" width="31.5546875" style="6" bestFit="1" customWidth="1"/>
    <col min="7424" max="7424" width="7.5546875" style="6" customWidth="1"/>
    <col min="7425" max="7425" width="16.44140625" style="6" customWidth="1"/>
    <col min="7426" max="7426" width="20.88671875" style="6" customWidth="1"/>
    <col min="7427" max="7427" width="10.109375" style="6" customWidth="1"/>
    <col min="7428" max="7428" width="11.88671875" style="6" customWidth="1"/>
    <col min="7429" max="7429" width="15" style="6" customWidth="1"/>
    <col min="7430" max="7431" width="12.33203125" style="6" customWidth="1"/>
    <col min="7432" max="7432" width="15" style="6" customWidth="1"/>
    <col min="7433" max="7433" width="103.88671875" style="6" bestFit="1" customWidth="1"/>
    <col min="7434" max="7675" width="9.109375" style="6"/>
    <col min="7676" max="7676" width="11.5546875" style="6" customWidth="1"/>
    <col min="7677" max="7677" width="69.33203125" style="6" bestFit="1" customWidth="1"/>
    <col min="7678" max="7678" width="11.88671875" style="6" customWidth="1"/>
    <col min="7679" max="7679" width="31.5546875" style="6" bestFit="1" customWidth="1"/>
    <col min="7680" max="7680" width="7.5546875" style="6" customWidth="1"/>
    <col min="7681" max="7681" width="16.44140625" style="6" customWidth="1"/>
    <col min="7682" max="7682" width="20.88671875" style="6" customWidth="1"/>
    <col min="7683" max="7683" width="10.109375" style="6" customWidth="1"/>
    <col min="7684" max="7684" width="11.88671875" style="6" customWidth="1"/>
    <col min="7685" max="7685" width="15" style="6" customWidth="1"/>
    <col min="7686" max="7687" width="12.33203125" style="6" customWidth="1"/>
    <col min="7688" max="7688" width="15" style="6" customWidth="1"/>
    <col min="7689" max="7689" width="103.88671875" style="6" bestFit="1" customWidth="1"/>
    <col min="7690" max="7931" width="9.109375" style="6"/>
    <col min="7932" max="7932" width="11.5546875" style="6" customWidth="1"/>
    <col min="7933" max="7933" width="69.33203125" style="6" bestFit="1" customWidth="1"/>
    <col min="7934" max="7934" width="11.88671875" style="6" customWidth="1"/>
    <col min="7935" max="7935" width="31.5546875" style="6" bestFit="1" customWidth="1"/>
    <col min="7936" max="7936" width="7.5546875" style="6" customWidth="1"/>
    <col min="7937" max="7937" width="16.44140625" style="6" customWidth="1"/>
    <col min="7938" max="7938" width="20.88671875" style="6" customWidth="1"/>
    <col min="7939" max="7939" width="10.109375" style="6" customWidth="1"/>
    <col min="7940" max="7940" width="11.88671875" style="6" customWidth="1"/>
    <col min="7941" max="7941" width="15" style="6" customWidth="1"/>
    <col min="7942" max="7943" width="12.33203125" style="6" customWidth="1"/>
    <col min="7944" max="7944" width="15" style="6" customWidth="1"/>
    <col min="7945" max="7945" width="103.88671875" style="6" bestFit="1" customWidth="1"/>
    <col min="7946" max="8187" width="9.109375" style="6"/>
    <col min="8188" max="8188" width="11.5546875" style="6" customWidth="1"/>
    <col min="8189" max="8189" width="69.33203125" style="6" bestFit="1" customWidth="1"/>
    <col min="8190" max="8190" width="11.88671875" style="6" customWidth="1"/>
    <col min="8191" max="8191" width="31.5546875" style="6" bestFit="1" customWidth="1"/>
    <col min="8192" max="8192" width="7.5546875" style="6" customWidth="1"/>
    <col min="8193" max="8193" width="16.44140625" style="6" customWidth="1"/>
    <col min="8194" max="8194" width="20.88671875" style="6" customWidth="1"/>
    <col min="8195" max="8195" width="10.109375" style="6" customWidth="1"/>
    <col min="8196" max="8196" width="11.88671875" style="6" customWidth="1"/>
    <col min="8197" max="8197" width="15" style="6" customWidth="1"/>
    <col min="8198" max="8199" width="12.33203125" style="6" customWidth="1"/>
    <col min="8200" max="8200" width="15" style="6" customWidth="1"/>
    <col min="8201" max="8201" width="103.88671875" style="6" bestFit="1" customWidth="1"/>
    <col min="8202" max="8443" width="9.109375" style="6"/>
    <col min="8444" max="8444" width="11.5546875" style="6" customWidth="1"/>
    <col min="8445" max="8445" width="69.33203125" style="6" bestFit="1" customWidth="1"/>
    <col min="8446" max="8446" width="11.88671875" style="6" customWidth="1"/>
    <col min="8447" max="8447" width="31.5546875" style="6" bestFit="1" customWidth="1"/>
    <col min="8448" max="8448" width="7.5546875" style="6" customWidth="1"/>
    <col min="8449" max="8449" width="16.44140625" style="6" customWidth="1"/>
    <col min="8450" max="8450" width="20.88671875" style="6" customWidth="1"/>
    <col min="8451" max="8451" width="10.109375" style="6" customWidth="1"/>
    <col min="8452" max="8452" width="11.88671875" style="6" customWidth="1"/>
    <col min="8453" max="8453" width="15" style="6" customWidth="1"/>
    <col min="8454" max="8455" width="12.33203125" style="6" customWidth="1"/>
    <col min="8456" max="8456" width="15" style="6" customWidth="1"/>
    <col min="8457" max="8457" width="103.88671875" style="6" bestFit="1" customWidth="1"/>
    <col min="8458" max="8699" width="9.109375" style="6"/>
    <col min="8700" max="8700" width="11.5546875" style="6" customWidth="1"/>
    <col min="8701" max="8701" width="69.33203125" style="6" bestFit="1" customWidth="1"/>
    <col min="8702" max="8702" width="11.88671875" style="6" customWidth="1"/>
    <col min="8703" max="8703" width="31.5546875" style="6" bestFit="1" customWidth="1"/>
    <col min="8704" max="8704" width="7.5546875" style="6" customWidth="1"/>
    <col min="8705" max="8705" width="16.44140625" style="6" customWidth="1"/>
    <col min="8706" max="8706" width="20.88671875" style="6" customWidth="1"/>
    <col min="8707" max="8707" width="10.109375" style="6" customWidth="1"/>
    <col min="8708" max="8708" width="11.88671875" style="6" customWidth="1"/>
    <col min="8709" max="8709" width="15" style="6" customWidth="1"/>
    <col min="8710" max="8711" width="12.33203125" style="6" customWidth="1"/>
    <col min="8712" max="8712" width="15" style="6" customWidth="1"/>
    <col min="8713" max="8713" width="103.88671875" style="6" bestFit="1" customWidth="1"/>
    <col min="8714" max="8955" width="9.109375" style="6"/>
    <col min="8956" max="8956" width="11.5546875" style="6" customWidth="1"/>
    <col min="8957" max="8957" width="69.33203125" style="6" bestFit="1" customWidth="1"/>
    <col min="8958" max="8958" width="11.88671875" style="6" customWidth="1"/>
    <col min="8959" max="8959" width="31.5546875" style="6" bestFit="1" customWidth="1"/>
    <col min="8960" max="8960" width="7.5546875" style="6" customWidth="1"/>
    <col min="8961" max="8961" width="16.44140625" style="6" customWidth="1"/>
    <col min="8962" max="8962" width="20.88671875" style="6" customWidth="1"/>
    <col min="8963" max="8963" width="10.109375" style="6" customWidth="1"/>
    <col min="8964" max="8964" width="11.88671875" style="6" customWidth="1"/>
    <col min="8965" max="8965" width="15" style="6" customWidth="1"/>
    <col min="8966" max="8967" width="12.33203125" style="6" customWidth="1"/>
    <col min="8968" max="8968" width="15" style="6" customWidth="1"/>
    <col min="8969" max="8969" width="103.88671875" style="6" bestFit="1" customWidth="1"/>
    <col min="8970" max="9211" width="9.109375" style="6"/>
    <col min="9212" max="9212" width="11.5546875" style="6" customWidth="1"/>
    <col min="9213" max="9213" width="69.33203125" style="6" bestFit="1" customWidth="1"/>
    <col min="9214" max="9214" width="11.88671875" style="6" customWidth="1"/>
    <col min="9215" max="9215" width="31.5546875" style="6" bestFit="1" customWidth="1"/>
    <col min="9216" max="9216" width="7.5546875" style="6" customWidth="1"/>
    <col min="9217" max="9217" width="16.44140625" style="6" customWidth="1"/>
    <col min="9218" max="9218" width="20.88671875" style="6" customWidth="1"/>
    <col min="9219" max="9219" width="10.109375" style="6" customWidth="1"/>
    <col min="9220" max="9220" width="11.88671875" style="6" customWidth="1"/>
    <col min="9221" max="9221" width="15" style="6" customWidth="1"/>
    <col min="9222" max="9223" width="12.33203125" style="6" customWidth="1"/>
    <col min="9224" max="9224" width="15" style="6" customWidth="1"/>
    <col min="9225" max="9225" width="103.88671875" style="6" bestFit="1" customWidth="1"/>
    <col min="9226" max="9467" width="9.109375" style="6"/>
    <col min="9468" max="9468" width="11.5546875" style="6" customWidth="1"/>
    <col min="9469" max="9469" width="69.33203125" style="6" bestFit="1" customWidth="1"/>
    <col min="9470" max="9470" width="11.88671875" style="6" customWidth="1"/>
    <col min="9471" max="9471" width="31.5546875" style="6" bestFit="1" customWidth="1"/>
    <col min="9472" max="9472" width="7.5546875" style="6" customWidth="1"/>
    <col min="9473" max="9473" width="16.44140625" style="6" customWidth="1"/>
    <col min="9474" max="9474" width="20.88671875" style="6" customWidth="1"/>
    <col min="9475" max="9475" width="10.109375" style="6" customWidth="1"/>
    <col min="9476" max="9476" width="11.88671875" style="6" customWidth="1"/>
    <col min="9477" max="9477" width="15" style="6" customWidth="1"/>
    <col min="9478" max="9479" width="12.33203125" style="6" customWidth="1"/>
    <col min="9480" max="9480" width="15" style="6" customWidth="1"/>
    <col min="9481" max="9481" width="103.88671875" style="6" bestFit="1" customWidth="1"/>
    <col min="9482" max="9723" width="9.109375" style="6"/>
    <col min="9724" max="9724" width="11.5546875" style="6" customWidth="1"/>
    <col min="9725" max="9725" width="69.33203125" style="6" bestFit="1" customWidth="1"/>
    <col min="9726" max="9726" width="11.88671875" style="6" customWidth="1"/>
    <col min="9727" max="9727" width="31.5546875" style="6" bestFit="1" customWidth="1"/>
    <col min="9728" max="9728" width="7.5546875" style="6" customWidth="1"/>
    <col min="9729" max="9729" width="16.44140625" style="6" customWidth="1"/>
    <col min="9730" max="9730" width="20.88671875" style="6" customWidth="1"/>
    <col min="9731" max="9731" width="10.109375" style="6" customWidth="1"/>
    <col min="9732" max="9732" width="11.88671875" style="6" customWidth="1"/>
    <col min="9733" max="9733" width="15" style="6" customWidth="1"/>
    <col min="9734" max="9735" width="12.33203125" style="6" customWidth="1"/>
    <col min="9736" max="9736" width="15" style="6" customWidth="1"/>
    <col min="9737" max="9737" width="103.88671875" style="6" bestFit="1" customWidth="1"/>
    <col min="9738" max="9979" width="9.109375" style="6"/>
    <col min="9980" max="9980" width="11.5546875" style="6" customWidth="1"/>
    <col min="9981" max="9981" width="69.33203125" style="6" bestFit="1" customWidth="1"/>
    <col min="9982" max="9982" width="11.88671875" style="6" customWidth="1"/>
    <col min="9983" max="9983" width="31.5546875" style="6" bestFit="1" customWidth="1"/>
    <col min="9984" max="9984" width="7.5546875" style="6" customWidth="1"/>
    <col min="9985" max="9985" width="16.44140625" style="6" customWidth="1"/>
    <col min="9986" max="9986" width="20.88671875" style="6" customWidth="1"/>
    <col min="9987" max="9987" width="10.109375" style="6" customWidth="1"/>
    <col min="9988" max="9988" width="11.88671875" style="6" customWidth="1"/>
    <col min="9989" max="9989" width="15" style="6" customWidth="1"/>
    <col min="9990" max="9991" width="12.33203125" style="6" customWidth="1"/>
    <col min="9992" max="9992" width="15" style="6" customWidth="1"/>
    <col min="9993" max="9993" width="103.88671875" style="6" bestFit="1" customWidth="1"/>
    <col min="9994" max="10235" width="9.109375" style="6"/>
    <col min="10236" max="10236" width="11.5546875" style="6" customWidth="1"/>
    <col min="10237" max="10237" width="69.33203125" style="6" bestFit="1" customWidth="1"/>
    <col min="10238" max="10238" width="11.88671875" style="6" customWidth="1"/>
    <col min="10239" max="10239" width="31.5546875" style="6" bestFit="1" customWidth="1"/>
    <col min="10240" max="10240" width="7.5546875" style="6" customWidth="1"/>
    <col min="10241" max="10241" width="16.44140625" style="6" customWidth="1"/>
    <col min="10242" max="10242" width="20.88671875" style="6" customWidth="1"/>
    <col min="10243" max="10243" width="10.109375" style="6" customWidth="1"/>
    <col min="10244" max="10244" width="11.88671875" style="6" customWidth="1"/>
    <col min="10245" max="10245" width="15" style="6" customWidth="1"/>
    <col min="10246" max="10247" width="12.33203125" style="6" customWidth="1"/>
    <col min="10248" max="10248" width="15" style="6" customWidth="1"/>
    <col min="10249" max="10249" width="103.88671875" style="6" bestFit="1" customWidth="1"/>
    <col min="10250" max="10491" width="9.109375" style="6"/>
    <col min="10492" max="10492" width="11.5546875" style="6" customWidth="1"/>
    <col min="10493" max="10493" width="69.33203125" style="6" bestFit="1" customWidth="1"/>
    <col min="10494" max="10494" width="11.88671875" style="6" customWidth="1"/>
    <col min="10495" max="10495" width="31.5546875" style="6" bestFit="1" customWidth="1"/>
    <col min="10496" max="10496" width="7.5546875" style="6" customWidth="1"/>
    <col min="10497" max="10497" width="16.44140625" style="6" customWidth="1"/>
    <col min="10498" max="10498" width="20.88671875" style="6" customWidth="1"/>
    <col min="10499" max="10499" width="10.109375" style="6" customWidth="1"/>
    <col min="10500" max="10500" width="11.88671875" style="6" customWidth="1"/>
    <col min="10501" max="10501" width="15" style="6" customWidth="1"/>
    <col min="10502" max="10503" width="12.33203125" style="6" customWidth="1"/>
    <col min="10504" max="10504" width="15" style="6" customWidth="1"/>
    <col min="10505" max="10505" width="103.88671875" style="6" bestFit="1" customWidth="1"/>
    <col min="10506" max="10747" width="9.109375" style="6"/>
    <col min="10748" max="10748" width="11.5546875" style="6" customWidth="1"/>
    <col min="10749" max="10749" width="69.33203125" style="6" bestFit="1" customWidth="1"/>
    <col min="10750" max="10750" width="11.88671875" style="6" customWidth="1"/>
    <col min="10751" max="10751" width="31.5546875" style="6" bestFit="1" customWidth="1"/>
    <col min="10752" max="10752" width="7.5546875" style="6" customWidth="1"/>
    <col min="10753" max="10753" width="16.44140625" style="6" customWidth="1"/>
    <col min="10754" max="10754" width="20.88671875" style="6" customWidth="1"/>
    <col min="10755" max="10755" width="10.109375" style="6" customWidth="1"/>
    <col min="10756" max="10756" width="11.88671875" style="6" customWidth="1"/>
    <col min="10757" max="10757" width="15" style="6" customWidth="1"/>
    <col min="10758" max="10759" width="12.33203125" style="6" customWidth="1"/>
    <col min="10760" max="10760" width="15" style="6" customWidth="1"/>
    <col min="10761" max="10761" width="103.88671875" style="6" bestFit="1" customWidth="1"/>
    <col min="10762" max="11003" width="9.109375" style="6"/>
    <col min="11004" max="11004" width="11.5546875" style="6" customWidth="1"/>
    <col min="11005" max="11005" width="69.33203125" style="6" bestFit="1" customWidth="1"/>
    <col min="11006" max="11006" width="11.88671875" style="6" customWidth="1"/>
    <col min="11007" max="11007" width="31.5546875" style="6" bestFit="1" customWidth="1"/>
    <col min="11008" max="11008" width="7.5546875" style="6" customWidth="1"/>
    <col min="11009" max="11009" width="16.44140625" style="6" customWidth="1"/>
    <col min="11010" max="11010" width="20.88671875" style="6" customWidth="1"/>
    <col min="11011" max="11011" width="10.109375" style="6" customWidth="1"/>
    <col min="11012" max="11012" width="11.88671875" style="6" customWidth="1"/>
    <col min="11013" max="11013" width="15" style="6" customWidth="1"/>
    <col min="11014" max="11015" width="12.33203125" style="6" customWidth="1"/>
    <col min="11016" max="11016" width="15" style="6" customWidth="1"/>
    <col min="11017" max="11017" width="103.88671875" style="6" bestFit="1" customWidth="1"/>
    <col min="11018" max="11259" width="9.109375" style="6"/>
    <col min="11260" max="11260" width="11.5546875" style="6" customWidth="1"/>
    <col min="11261" max="11261" width="69.33203125" style="6" bestFit="1" customWidth="1"/>
    <col min="11262" max="11262" width="11.88671875" style="6" customWidth="1"/>
    <col min="11263" max="11263" width="31.5546875" style="6" bestFit="1" customWidth="1"/>
    <col min="11264" max="11264" width="7.5546875" style="6" customWidth="1"/>
    <col min="11265" max="11265" width="16.44140625" style="6" customWidth="1"/>
    <col min="11266" max="11266" width="20.88671875" style="6" customWidth="1"/>
    <col min="11267" max="11267" width="10.109375" style="6" customWidth="1"/>
    <col min="11268" max="11268" width="11.88671875" style="6" customWidth="1"/>
    <col min="11269" max="11269" width="15" style="6" customWidth="1"/>
    <col min="11270" max="11271" width="12.33203125" style="6" customWidth="1"/>
    <col min="11272" max="11272" width="15" style="6" customWidth="1"/>
    <col min="11273" max="11273" width="103.88671875" style="6" bestFit="1" customWidth="1"/>
    <col min="11274" max="11515" width="9.109375" style="6"/>
    <col min="11516" max="11516" width="11.5546875" style="6" customWidth="1"/>
    <col min="11517" max="11517" width="69.33203125" style="6" bestFit="1" customWidth="1"/>
    <col min="11518" max="11518" width="11.88671875" style="6" customWidth="1"/>
    <col min="11519" max="11519" width="31.5546875" style="6" bestFit="1" customWidth="1"/>
    <col min="11520" max="11520" width="7.5546875" style="6" customWidth="1"/>
    <col min="11521" max="11521" width="16.44140625" style="6" customWidth="1"/>
    <col min="11522" max="11522" width="20.88671875" style="6" customWidth="1"/>
    <col min="11523" max="11523" width="10.109375" style="6" customWidth="1"/>
    <col min="11524" max="11524" width="11.88671875" style="6" customWidth="1"/>
    <col min="11525" max="11525" width="15" style="6" customWidth="1"/>
    <col min="11526" max="11527" width="12.33203125" style="6" customWidth="1"/>
    <col min="11528" max="11528" width="15" style="6" customWidth="1"/>
    <col min="11529" max="11529" width="103.88671875" style="6" bestFit="1" customWidth="1"/>
    <col min="11530" max="11771" width="9.109375" style="6"/>
    <col min="11772" max="11772" width="11.5546875" style="6" customWidth="1"/>
    <col min="11773" max="11773" width="69.33203125" style="6" bestFit="1" customWidth="1"/>
    <col min="11774" max="11774" width="11.88671875" style="6" customWidth="1"/>
    <col min="11775" max="11775" width="31.5546875" style="6" bestFit="1" customWidth="1"/>
    <col min="11776" max="11776" width="7.5546875" style="6" customWidth="1"/>
    <col min="11777" max="11777" width="16.44140625" style="6" customWidth="1"/>
    <col min="11778" max="11778" width="20.88671875" style="6" customWidth="1"/>
    <col min="11779" max="11779" width="10.109375" style="6" customWidth="1"/>
    <col min="11780" max="11780" width="11.88671875" style="6" customWidth="1"/>
    <col min="11781" max="11781" width="15" style="6" customWidth="1"/>
    <col min="11782" max="11783" width="12.33203125" style="6" customWidth="1"/>
    <col min="11784" max="11784" width="15" style="6" customWidth="1"/>
    <col min="11785" max="11785" width="103.88671875" style="6" bestFit="1" customWidth="1"/>
    <col min="11786" max="12027" width="9.109375" style="6"/>
    <col min="12028" max="12028" width="11.5546875" style="6" customWidth="1"/>
    <col min="12029" max="12029" width="69.33203125" style="6" bestFit="1" customWidth="1"/>
    <col min="12030" max="12030" width="11.88671875" style="6" customWidth="1"/>
    <col min="12031" max="12031" width="31.5546875" style="6" bestFit="1" customWidth="1"/>
    <col min="12032" max="12032" width="7.5546875" style="6" customWidth="1"/>
    <col min="12033" max="12033" width="16.44140625" style="6" customWidth="1"/>
    <col min="12034" max="12034" width="20.88671875" style="6" customWidth="1"/>
    <col min="12035" max="12035" width="10.109375" style="6" customWidth="1"/>
    <col min="12036" max="12036" width="11.88671875" style="6" customWidth="1"/>
    <col min="12037" max="12037" width="15" style="6" customWidth="1"/>
    <col min="12038" max="12039" width="12.33203125" style="6" customWidth="1"/>
    <col min="12040" max="12040" width="15" style="6" customWidth="1"/>
    <col min="12041" max="12041" width="103.88671875" style="6" bestFit="1" customWidth="1"/>
    <col min="12042" max="12283" width="9.109375" style="6"/>
    <col min="12284" max="12284" width="11.5546875" style="6" customWidth="1"/>
    <col min="12285" max="12285" width="69.33203125" style="6" bestFit="1" customWidth="1"/>
    <col min="12286" max="12286" width="11.88671875" style="6" customWidth="1"/>
    <col min="12287" max="12287" width="31.5546875" style="6" bestFit="1" customWidth="1"/>
    <col min="12288" max="12288" width="7.5546875" style="6" customWidth="1"/>
    <col min="12289" max="12289" width="16.44140625" style="6" customWidth="1"/>
    <col min="12290" max="12290" width="20.88671875" style="6" customWidth="1"/>
    <col min="12291" max="12291" width="10.109375" style="6" customWidth="1"/>
    <col min="12292" max="12292" width="11.88671875" style="6" customWidth="1"/>
    <col min="12293" max="12293" width="15" style="6" customWidth="1"/>
    <col min="12294" max="12295" width="12.33203125" style="6" customWidth="1"/>
    <col min="12296" max="12296" width="15" style="6" customWidth="1"/>
    <col min="12297" max="12297" width="103.88671875" style="6" bestFit="1" customWidth="1"/>
    <col min="12298" max="12539" width="9.109375" style="6"/>
    <col min="12540" max="12540" width="11.5546875" style="6" customWidth="1"/>
    <col min="12541" max="12541" width="69.33203125" style="6" bestFit="1" customWidth="1"/>
    <col min="12542" max="12542" width="11.88671875" style="6" customWidth="1"/>
    <col min="12543" max="12543" width="31.5546875" style="6" bestFit="1" customWidth="1"/>
    <col min="12544" max="12544" width="7.5546875" style="6" customWidth="1"/>
    <col min="12545" max="12545" width="16.44140625" style="6" customWidth="1"/>
    <col min="12546" max="12546" width="20.88671875" style="6" customWidth="1"/>
    <col min="12547" max="12547" width="10.109375" style="6" customWidth="1"/>
    <col min="12548" max="12548" width="11.88671875" style="6" customWidth="1"/>
    <col min="12549" max="12549" width="15" style="6" customWidth="1"/>
    <col min="12550" max="12551" width="12.33203125" style="6" customWidth="1"/>
    <col min="12552" max="12552" width="15" style="6" customWidth="1"/>
    <col min="12553" max="12553" width="103.88671875" style="6" bestFit="1" customWidth="1"/>
    <col min="12554" max="12795" width="9.109375" style="6"/>
    <col min="12796" max="12796" width="11.5546875" style="6" customWidth="1"/>
    <col min="12797" max="12797" width="69.33203125" style="6" bestFit="1" customWidth="1"/>
    <col min="12798" max="12798" width="11.88671875" style="6" customWidth="1"/>
    <col min="12799" max="12799" width="31.5546875" style="6" bestFit="1" customWidth="1"/>
    <col min="12800" max="12800" width="7.5546875" style="6" customWidth="1"/>
    <col min="12801" max="12801" width="16.44140625" style="6" customWidth="1"/>
    <col min="12802" max="12802" width="20.88671875" style="6" customWidth="1"/>
    <col min="12803" max="12803" width="10.109375" style="6" customWidth="1"/>
    <col min="12804" max="12804" width="11.88671875" style="6" customWidth="1"/>
    <col min="12805" max="12805" width="15" style="6" customWidth="1"/>
    <col min="12806" max="12807" width="12.33203125" style="6" customWidth="1"/>
    <col min="12808" max="12808" width="15" style="6" customWidth="1"/>
    <col min="12809" max="12809" width="103.88671875" style="6" bestFit="1" customWidth="1"/>
    <col min="12810" max="13051" width="9.109375" style="6"/>
    <col min="13052" max="13052" width="11.5546875" style="6" customWidth="1"/>
    <col min="13053" max="13053" width="69.33203125" style="6" bestFit="1" customWidth="1"/>
    <col min="13054" max="13054" width="11.88671875" style="6" customWidth="1"/>
    <col min="13055" max="13055" width="31.5546875" style="6" bestFit="1" customWidth="1"/>
    <col min="13056" max="13056" width="7.5546875" style="6" customWidth="1"/>
    <col min="13057" max="13057" width="16.44140625" style="6" customWidth="1"/>
    <col min="13058" max="13058" width="20.88671875" style="6" customWidth="1"/>
    <col min="13059" max="13059" width="10.109375" style="6" customWidth="1"/>
    <col min="13060" max="13060" width="11.88671875" style="6" customWidth="1"/>
    <col min="13061" max="13061" width="15" style="6" customWidth="1"/>
    <col min="13062" max="13063" width="12.33203125" style="6" customWidth="1"/>
    <col min="13064" max="13064" width="15" style="6" customWidth="1"/>
    <col min="13065" max="13065" width="103.88671875" style="6" bestFit="1" customWidth="1"/>
    <col min="13066" max="13307" width="9.109375" style="6"/>
    <col min="13308" max="13308" width="11.5546875" style="6" customWidth="1"/>
    <col min="13309" max="13309" width="69.33203125" style="6" bestFit="1" customWidth="1"/>
    <col min="13310" max="13310" width="11.88671875" style="6" customWidth="1"/>
    <col min="13311" max="13311" width="31.5546875" style="6" bestFit="1" customWidth="1"/>
    <col min="13312" max="13312" width="7.5546875" style="6" customWidth="1"/>
    <col min="13313" max="13313" width="16.44140625" style="6" customWidth="1"/>
    <col min="13314" max="13314" width="20.88671875" style="6" customWidth="1"/>
    <col min="13315" max="13315" width="10.109375" style="6" customWidth="1"/>
    <col min="13316" max="13316" width="11.88671875" style="6" customWidth="1"/>
    <col min="13317" max="13317" width="15" style="6" customWidth="1"/>
    <col min="13318" max="13319" width="12.33203125" style="6" customWidth="1"/>
    <col min="13320" max="13320" width="15" style="6" customWidth="1"/>
    <col min="13321" max="13321" width="103.88671875" style="6" bestFit="1" customWidth="1"/>
    <col min="13322" max="13563" width="9.109375" style="6"/>
    <col min="13564" max="13564" width="11.5546875" style="6" customWidth="1"/>
    <col min="13565" max="13565" width="69.33203125" style="6" bestFit="1" customWidth="1"/>
    <col min="13566" max="13566" width="11.88671875" style="6" customWidth="1"/>
    <col min="13567" max="13567" width="31.5546875" style="6" bestFit="1" customWidth="1"/>
    <col min="13568" max="13568" width="7.5546875" style="6" customWidth="1"/>
    <col min="13569" max="13569" width="16.44140625" style="6" customWidth="1"/>
    <col min="13570" max="13570" width="20.88671875" style="6" customWidth="1"/>
    <col min="13571" max="13571" width="10.109375" style="6" customWidth="1"/>
    <col min="13572" max="13572" width="11.88671875" style="6" customWidth="1"/>
    <col min="13573" max="13573" width="15" style="6" customWidth="1"/>
    <col min="13574" max="13575" width="12.33203125" style="6" customWidth="1"/>
    <col min="13576" max="13576" width="15" style="6" customWidth="1"/>
    <col min="13577" max="13577" width="103.88671875" style="6" bestFit="1" customWidth="1"/>
    <col min="13578" max="13819" width="9.109375" style="6"/>
    <col min="13820" max="13820" width="11.5546875" style="6" customWidth="1"/>
    <col min="13821" max="13821" width="69.33203125" style="6" bestFit="1" customWidth="1"/>
    <col min="13822" max="13822" width="11.88671875" style="6" customWidth="1"/>
    <col min="13823" max="13823" width="31.5546875" style="6" bestFit="1" customWidth="1"/>
    <col min="13824" max="13824" width="7.5546875" style="6" customWidth="1"/>
    <col min="13825" max="13825" width="16.44140625" style="6" customWidth="1"/>
    <col min="13826" max="13826" width="20.88671875" style="6" customWidth="1"/>
    <col min="13827" max="13827" width="10.109375" style="6" customWidth="1"/>
    <col min="13828" max="13828" width="11.88671875" style="6" customWidth="1"/>
    <col min="13829" max="13829" width="15" style="6" customWidth="1"/>
    <col min="13830" max="13831" width="12.33203125" style="6" customWidth="1"/>
    <col min="13832" max="13832" width="15" style="6" customWidth="1"/>
    <col min="13833" max="13833" width="103.88671875" style="6" bestFit="1" customWidth="1"/>
    <col min="13834" max="14075" width="9.109375" style="6"/>
    <col min="14076" max="14076" width="11.5546875" style="6" customWidth="1"/>
    <col min="14077" max="14077" width="69.33203125" style="6" bestFit="1" customWidth="1"/>
    <col min="14078" max="14078" width="11.88671875" style="6" customWidth="1"/>
    <col min="14079" max="14079" width="31.5546875" style="6" bestFit="1" customWidth="1"/>
    <col min="14080" max="14080" width="7.5546875" style="6" customWidth="1"/>
    <col min="14081" max="14081" width="16.44140625" style="6" customWidth="1"/>
    <col min="14082" max="14082" width="20.88671875" style="6" customWidth="1"/>
    <col min="14083" max="14083" width="10.109375" style="6" customWidth="1"/>
    <col min="14084" max="14084" width="11.88671875" style="6" customWidth="1"/>
    <col min="14085" max="14085" width="15" style="6" customWidth="1"/>
    <col min="14086" max="14087" width="12.33203125" style="6" customWidth="1"/>
    <col min="14088" max="14088" width="15" style="6" customWidth="1"/>
    <col min="14089" max="14089" width="103.88671875" style="6" bestFit="1" customWidth="1"/>
    <col min="14090" max="14331" width="9.109375" style="6"/>
    <col min="14332" max="14332" width="11.5546875" style="6" customWidth="1"/>
    <col min="14333" max="14333" width="69.33203125" style="6" bestFit="1" customWidth="1"/>
    <col min="14334" max="14334" width="11.88671875" style="6" customWidth="1"/>
    <col min="14335" max="14335" width="31.5546875" style="6" bestFit="1" customWidth="1"/>
    <col min="14336" max="14336" width="7.5546875" style="6" customWidth="1"/>
    <col min="14337" max="14337" width="16.44140625" style="6" customWidth="1"/>
    <col min="14338" max="14338" width="20.88671875" style="6" customWidth="1"/>
    <col min="14339" max="14339" width="10.109375" style="6" customWidth="1"/>
    <col min="14340" max="14340" width="11.88671875" style="6" customWidth="1"/>
    <col min="14341" max="14341" width="15" style="6" customWidth="1"/>
    <col min="14342" max="14343" width="12.33203125" style="6" customWidth="1"/>
    <col min="14344" max="14344" width="15" style="6" customWidth="1"/>
    <col min="14345" max="14345" width="103.88671875" style="6" bestFit="1" customWidth="1"/>
    <col min="14346" max="14587" width="9.109375" style="6"/>
    <col min="14588" max="14588" width="11.5546875" style="6" customWidth="1"/>
    <col min="14589" max="14589" width="69.33203125" style="6" bestFit="1" customWidth="1"/>
    <col min="14590" max="14590" width="11.88671875" style="6" customWidth="1"/>
    <col min="14591" max="14591" width="31.5546875" style="6" bestFit="1" customWidth="1"/>
    <col min="14592" max="14592" width="7.5546875" style="6" customWidth="1"/>
    <col min="14593" max="14593" width="16.44140625" style="6" customWidth="1"/>
    <col min="14594" max="14594" width="20.88671875" style="6" customWidth="1"/>
    <col min="14595" max="14595" width="10.109375" style="6" customWidth="1"/>
    <col min="14596" max="14596" width="11.88671875" style="6" customWidth="1"/>
    <col min="14597" max="14597" width="15" style="6" customWidth="1"/>
    <col min="14598" max="14599" width="12.33203125" style="6" customWidth="1"/>
    <col min="14600" max="14600" width="15" style="6" customWidth="1"/>
    <col min="14601" max="14601" width="103.88671875" style="6" bestFit="1" customWidth="1"/>
    <col min="14602" max="14843" width="9.109375" style="6"/>
    <col min="14844" max="14844" width="11.5546875" style="6" customWidth="1"/>
    <col min="14845" max="14845" width="69.33203125" style="6" bestFit="1" customWidth="1"/>
    <col min="14846" max="14846" width="11.88671875" style="6" customWidth="1"/>
    <col min="14847" max="14847" width="31.5546875" style="6" bestFit="1" customWidth="1"/>
    <col min="14848" max="14848" width="7.5546875" style="6" customWidth="1"/>
    <col min="14849" max="14849" width="16.44140625" style="6" customWidth="1"/>
    <col min="14850" max="14850" width="20.88671875" style="6" customWidth="1"/>
    <col min="14851" max="14851" width="10.109375" style="6" customWidth="1"/>
    <col min="14852" max="14852" width="11.88671875" style="6" customWidth="1"/>
    <col min="14853" max="14853" width="15" style="6" customWidth="1"/>
    <col min="14854" max="14855" width="12.33203125" style="6" customWidth="1"/>
    <col min="14856" max="14856" width="15" style="6" customWidth="1"/>
    <col min="14857" max="14857" width="103.88671875" style="6" bestFit="1" customWidth="1"/>
    <col min="14858" max="15099" width="9.109375" style="6"/>
    <col min="15100" max="15100" width="11.5546875" style="6" customWidth="1"/>
    <col min="15101" max="15101" width="69.33203125" style="6" bestFit="1" customWidth="1"/>
    <col min="15102" max="15102" width="11.88671875" style="6" customWidth="1"/>
    <col min="15103" max="15103" width="31.5546875" style="6" bestFit="1" customWidth="1"/>
    <col min="15104" max="15104" width="7.5546875" style="6" customWidth="1"/>
    <col min="15105" max="15105" width="16.44140625" style="6" customWidth="1"/>
    <col min="15106" max="15106" width="20.88671875" style="6" customWidth="1"/>
    <col min="15107" max="15107" width="10.109375" style="6" customWidth="1"/>
    <col min="15108" max="15108" width="11.88671875" style="6" customWidth="1"/>
    <col min="15109" max="15109" width="15" style="6" customWidth="1"/>
    <col min="15110" max="15111" width="12.33203125" style="6" customWidth="1"/>
    <col min="15112" max="15112" width="15" style="6" customWidth="1"/>
    <col min="15113" max="15113" width="103.88671875" style="6" bestFit="1" customWidth="1"/>
    <col min="15114" max="15355" width="9.109375" style="6"/>
    <col min="15356" max="15356" width="11.5546875" style="6" customWidth="1"/>
    <col min="15357" max="15357" width="69.33203125" style="6" bestFit="1" customWidth="1"/>
    <col min="15358" max="15358" width="11.88671875" style="6" customWidth="1"/>
    <col min="15359" max="15359" width="31.5546875" style="6" bestFit="1" customWidth="1"/>
    <col min="15360" max="15360" width="7.5546875" style="6" customWidth="1"/>
    <col min="15361" max="15361" width="16.44140625" style="6" customWidth="1"/>
    <col min="15362" max="15362" width="20.88671875" style="6" customWidth="1"/>
    <col min="15363" max="15363" width="10.109375" style="6" customWidth="1"/>
    <col min="15364" max="15364" width="11.88671875" style="6" customWidth="1"/>
    <col min="15365" max="15365" width="15" style="6" customWidth="1"/>
    <col min="15366" max="15367" width="12.33203125" style="6" customWidth="1"/>
    <col min="15368" max="15368" width="15" style="6" customWidth="1"/>
    <col min="15369" max="15369" width="103.88671875" style="6" bestFit="1" customWidth="1"/>
    <col min="15370" max="15611" width="9.109375" style="6"/>
    <col min="15612" max="15612" width="11.5546875" style="6" customWidth="1"/>
    <col min="15613" max="15613" width="69.33203125" style="6" bestFit="1" customWidth="1"/>
    <col min="15614" max="15614" width="11.88671875" style="6" customWidth="1"/>
    <col min="15615" max="15615" width="31.5546875" style="6" bestFit="1" customWidth="1"/>
    <col min="15616" max="15616" width="7.5546875" style="6" customWidth="1"/>
    <col min="15617" max="15617" width="16.44140625" style="6" customWidth="1"/>
    <col min="15618" max="15618" width="20.88671875" style="6" customWidth="1"/>
    <col min="15619" max="15619" width="10.109375" style="6" customWidth="1"/>
    <col min="15620" max="15620" width="11.88671875" style="6" customWidth="1"/>
    <col min="15621" max="15621" width="15" style="6" customWidth="1"/>
    <col min="15622" max="15623" width="12.33203125" style="6" customWidth="1"/>
    <col min="15624" max="15624" width="15" style="6" customWidth="1"/>
    <col min="15625" max="15625" width="103.88671875" style="6" bestFit="1" customWidth="1"/>
    <col min="15626" max="15867" width="9.109375" style="6"/>
    <col min="15868" max="15868" width="11.5546875" style="6" customWidth="1"/>
    <col min="15869" max="15869" width="69.33203125" style="6" bestFit="1" customWidth="1"/>
    <col min="15870" max="15870" width="11.88671875" style="6" customWidth="1"/>
    <col min="15871" max="15871" width="31.5546875" style="6" bestFit="1" customWidth="1"/>
    <col min="15872" max="15872" width="7.5546875" style="6" customWidth="1"/>
    <col min="15873" max="15873" width="16.44140625" style="6" customWidth="1"/>
    <col min="15874" max="15874" width="20.88671875" style="6" customWidth="1"/>
    <col min="15875" max="15875" width="10.109375" style="6" customWidth="1"/>
    <col min="15876" max="15876" width="11.88671875" style="6" customWidth="1"/>
    <col min="15877" max="15877" width="15" style="6" customWidth="1"/>
    <col min="15878" max="15879" width="12.33203125" style="6" customWidth="1"/>
    <col min="15880" max="15880" width="15" style="6" customWidth="1"/>
    <col min="15881" max="15881" width="103.88671875" style="6" bestFit="1" customWidth="1"/>
    <col min="15882" max="16123" width="9.109375" style="6"/>
    <col min="16124" max="16124" width="11.5546875" style="6" customWidth="1"/>
    <col min="16125" max="16125" width="69.33203125" style="6" bestFit="1" customWidth="1"/>
    <col min="16126" max="16126" width="11.88671875" style="6" customWidth="1"/>
    <col min="16127" max="16127" width="31.5546875" style="6" bestFit="1" customWidth="1"/>
    <col min="16128" max="16128" width="7.5546875" style="6" customWidth="1"/>
    <col min="16129" max="16129" width="16.44140625" style="6" customWidth="1"/>
    <col min="16130" max="16130" width="20.88671875" style="6" customWidth="1"/>
    <col min="16131" max="16131" width="10.109375" style="6" customWidth="1"/>
    <col min="16132" max="16132" width="11.88671875" style="6" customWidth="1"/>
    <col min="16133" max="16133" width="15" style="6" customWidth="1"/>
    <col min="16134" max="16135" width="12.33203125" style="6" customWidth="1"/>
    <col min="16136" max="16136" width="15" style="6" customWidth="1"/>
    <col min="16137" max="16137" width="103.88671875" style="6" bestFit="1" customWidth="1"/>
    <col min="16138" max="16384" width="9.109375" style="6"/>
  </cols>
  <sheetData>
    <row r="1" spans="1:11" ht="85.95" customHeight="1" x14ac:dyDescent="0.25">
      <c r="A1" s="126" t="s">
        <v>178</v>
      </c>
      <c r="B1" s="126"/>
      <c r="C1" s="1"/>
      <c r="D1" s="2"/>
      <c r="E1" s="3">
        <v>44651</v>
      </c>
      <c r="H1" s="5" t="s">
        <v>0</v>
      </c>
    </row>
    <row r="2" spans="1:11" x14ac:dyDescent="0.25">
      <c r="A2" s="7"/>
      <c r="B2" s="8"/>
      <c r="C2" s="1"/>
      <c r="D2" s="2"/>
      <c r="E2" s="9"/>
      <c r="H2" s="10"/>
    </row>
    <row r="3" spans="1:11" s="17" customFormat="1" ht="40.200000000000003" thickBot="1" x14ac:dyDescent="0.3">
      <c r="A3" s="127" t="s">
        <v>1</v>
      </c>
      <c r="B3" s="128"/>
      <c r="C3" s="11" t="s">
        <v>2</v>
      </c>
      <c r="D3" s="12" t="s">
        <v>3</v>
      </c>
      <c r="E3" s="13" t="s">
        <v>4</v>
      </c>
      <c r="F3" s="14" t="s">
        <v>5</v>
      </c>
      <c r="G3" s="14" t="s">
        <v>6</v>
      </c>
      <c r="H3" s="15" t="s">
        <v>7</v>
      </c>
      <c r="I3" s="16" t="s">
        <v>8</v>
      </c>
    </row>
    <row r="4" spans="1:11" ht="16.5" customHeight="1" thickTop="1" x14ac:dyDescent="0.25">
      <c r="A4" s="18" t="s">
        <v>9</v>
      </c>
      <c r="B4" s="19" t="s">
        <v>10</v>
      </c>
      <c r="C4" s="20"/>
      <c r="D4" s="21"/>
      <c r="E4" s="22"/>
      <c r="F4" s="23"/>
      <c r="G4" s="23"/>
      <c r="H4" s="24"/>
      <c r="I4" s="25"/>
    </row>
    <row r="5" spans="1:11" x14ac:dyDescent="0.25">
      <c r="A5" s="26">
        <v>101</v>
      </c>
      <c r="B5" s="27" t="s">
        <v>11</v>
      </c>
      <c r="C5" s="28"/>
      <c r="D5" s="29" t="s">
        <v>12</v>
      </c>
      <c r="E5" s="30">
        <v>84460</v>
      </c>
      <c r="F5" s="31">
        <v>0</v>
      </c>
      <c r="G5" s="31">
        <v>0</v>
      </c>
      <c r="H5" s="32">
        <f t="shared" ref="H5:H36" si="0">E5+F5-G5</f>
        <v>84460</v>
      </c>
      <c r="I5" s="33" t="s">
        <v>13</v>
      </c>
    </row>
    <row r="6" spans="1:11" x14ac:dyDescent="0.25">
      <c r="A6" s="26">
        <v>101</v>
      </c>
      <c r="B6" s="27" t="s">
        <v>14</v>
      </c>
      <c r="C6" s="28"/>
      <c r="D6" s="29" t="s">
        <v>12</v>
      </c>
      <c r="E6" s="30">
        <v>54887</v>
      </c>
      <c r="F6" s="31">
        <v>0</v>
      </c>
      <c r="G6" s="31">
        <v>0</v>
      </c>
      <c r="H6" s="32">
        <f t="shared" si="0"/>
        <v>54887</v>
      </c>
      <c r="I6" s="33" t="s">
        <v>15</v>
      </c>
      <c r="K6" s="34"/>
    </row>
    <row r="7" spans="1:11" x14ac:dyDescent="0.25">
      <c r="A7" s="26" t="s">
        <v>16</v>
      </c>
      <c r="B7" s="27" t="s">
        <v>17</v>
      </c>
      <c r="C7" s="28"/>
      <c r="D7" s="29" t="s">
        <v>12</v>
      </c>
      <c r="E7" s="30">
        <v>1682887.7599999998</v>
      </c>
      <c r="F7" s="31">
        <v>0</v>
      </c>
      <c r="G7" s="31">
        <v>0</v>
      </c>
      <c r="H7" s="32">
        <f t="shared" si="0"/>
        <v>1682887.7599999998</v>
      </c>
      <c r="I7" s="33" t="s">
        <v>18</v>
      </c>
    </row>
    <row r="8" spans="1:11" ht="26.4" x14ac:dyDescent="0.25">
      <c r="A8" s="35">
        <v>101</v>
      </c>
      <c r="B8" s="36" t="s">
        <v>19</v>
      </c>
      <c r="C8" s="28"/>
      <c r="D8" s="29" t="s">
        <v>12</v>
      </c>
      <c r="E8" s="30">
        <v>35000</v>
      </c>
      <c r="F8" s="31">
        <v>0</v>
      </c>
      <c r="G8" s="31">
        <v>0</v>
      </c>
      <c r="H8" s="32">
        <f t="shared" si="0"/>
        <v>35000</v>
      </c>
      <c r="I8" s="33" t="s">
        <v>20</v>
      </c>
    </row>
    <row r="9" spans="1:11" x14ac:dyDescent="0.25">
      <c r="A9" s="35">
        <v>101</v>
      </c>
      <c r="B9" s="36" t="s">
        <v>21</v>
      </c>
      <c r="C9" s="37">
        <v>44166</v>
      </c>
      <c r="D9" s="29" t="s">
        <v>12</v>
      </c>
      <c r="E9" s="30">
        <v>2940</v>
      </c>
      <c r="F9" s="31">
        <v>0</v>
      </c>
      <c r="G9" s="31">
        <v>0</v>
      </c>
      <c r="H9" s="32">
        <f t="shared" si="0"/>
        <v>2940</v>
      </c>
      <c r="I9" s="38" t="s">
        <v>22</v>
      </c>
    </row>
    <row r="10" spans="1:11" x14ac:dyDescent="0.25">
      <c r="A10" s="26">
        <v>105</v>
      </c>
      <c r="B10" s="27" t="s">
        <v>23</v>
      </c>
      <c r="C10" s="28"/>
      <c r="D10" s="29" t="s">
        <v>24</v>
      </c>
      <c r="E10" s="30">
        <v>135960</v>
      </c>
      <c r="F10" s="31">
        <v>0</v>
      </c>
      <c r="G10" s="31">
        <v>0</v>
      </c>
      <c r="H10" s="32">
        <f t="shared" si="0"/>
        <v>135960</v>
      </c>
      <c r="I10" s="33" t="s">
        <v>20</v>
      </c>
    </row>
    <row r="11" spans="1:11" x14ac:dyDescent="0.25">
      <c r="A11" s="26">
        <v>105</v>
      </c>
      <c r="B11" s="27" t="s">
        <v>25</v>
      </c>
      <c r="C11" s="28"/>
      <c r="D11" s="29" t="s">
        <v>24</v>
      </c>
      <c r="E11" s="30">
        <v>214240</v>
      </c>
      <c r="F11" s="31">
        <v>0</v>
      </c>
      <c r="G11" s="31">
        <v>0</v>
      </c>
      <c r="H11" s="32">
        <f t="shared" si="0"/>
        <v>214240</v>
      </c>
      <c r="I11" s="33" t="s">
        <v>20</v>
      </c>
      <c r="J11" s="34"/>
    </row>
    <row r="12" spans="1:11" x14ac:dyDescent="0.25">
      <c r="A12" s="26">
        <v>105</v>
      </c>
      <c r="B12" s="27" t="s">
        <v>26</v>
      </c>
      <c r="C12" s="28"/>
      <c r="D12" s="29" t="s">
        <v>24</v>
      </c>
      <c r="E12" s="30">
        <v>88168</v>
      </c>
      <c r="F12" s="31">
        <v>0</v>
      </c>
      <c r="G12" s="31">
        <v>0</v>
      </c>
      <c r="H12" s="32">
        <f t="shared" si="0"/>
        <v>88168</v>
      </c>
      <c r="I12" s="33" t="s">
        <v>20</v>
      </c>
      <c r="J12" s="34"/>
    </row>
    <row r="13" spans="1:11" x14ac:dyDescent="0.25">
      <c r="A13" s="26">
        <v>105</v>
      </c>
      <c r="B13" s="27" t="s">
        <v>27</v>
      </c>
      <c r="C13" s="28"/>
      <c r="D13" s="29" t="s">
        <v>24</v>
      </c>
      <c r="E13" s="30">
        <v>134930</v>
      </c>
      <c r="F13" s="31">
        <v>0</v>
      </c>
      <c r="G13" s="31">
        <v>0</v>
      </c>
      <c r="H13" s="32">
        <f t="shared" si="0"/>
        <v>134930</v>
      </c>
      <c r="I13" s="33" t="s">
        <v>20</v>
      </c>
      <c r="J13" s="34"/>
    </row>
    <row r="14" spans="1:11" x14ac:dyDescent="0.25">
      <c r="A14" s="26">
        <v>105</v>
      </c>
      <c r="B14" s="27" t="s">
        <v>28</v>
      </c>
      <c r="C14" s="28"/>
      <c r="D14" s="29" t="s">
        <v>24</v>
      </c>
      <c r="E14" s="30">
        <v>187460</v>
      </c>
      <c r="F14" s="31">
        <v>0</v>
      </c>
      <c r="G14" s="31">
        <v>0</v>
      </c>
      <c r="H14" s="32">
        <f t="shared" si="0"/>
        <v>187460</v>
      </c>
      <c r="I14" s="33" t="s">
        <v>20</v>
      </c>
    </row>
    <row r="15" spans="1:11" ht="16.5" customHeight="1" x14ac:dyDescent="0.25">
      <c r="A15" s="26">
        <v>105</v>
      </c>
      <c r="B15" s="27" t="s">
        <v>29</v>
      </c>
      <c r="C15" s="28"/>
      <c r="D15" s="29" t="s">
        <v>24</v>
      </c>
      <c r="E15" s="30">
        <v>320330</v>
      </c>
      <c r="F15" s="31">
        <v>0</v>
      </c>
      <c r="G15" s="31">
        <v>0</v>
      </c>
      <c r="H15" s="32">
        <f t="shared" si="0"/>
        <v>320330</v>
      </c>
      <c r="I15" s="33" t="s">
        <v>20</v>
      </c>
    </row>
    <row r="16" spans="1:11" x14ac:dyDescent="0.25">
      <c r="A16" s="26">
        <v>105</v>
      </c>
      <c r="B16" s="27" t="s">
        <v>30</v>
      </c>
      <c r="C16" s="28"/>
      <c r="D16" s="29" t="s">
        <v>24</v>
      </c>
      <c r="E16" s="30">
        <v>95790</v>
      </c>
      <c r="F16" s="31">
        <v>0</v>
      </c>
      <c r="G16" s="31">
        <v>0</v>
      </c>
      <c r="H16" s="32">
        <f t="shared" si="0"/>
        <v>95790</v>
      </c>
      <c r="I16" s="33" t="s">
        <v>20</v>
      </c>
    </row>
    <row r="17" spans="1:9" ht="26.4" x14ac:dyDescent="0.25">
      <c r="A17" s="26">
        <v>105</v>
      </c>
      <c r="B17" s="27" t="s">
        <v>31</v>
      </c>
      <c r="C17" s="28"/>
      <c r="D17" s="29" t="s">
        <v>24</v>
      </c>
      <c r="E17" s="30">
        <v>699000</v>
      </c>
      <c r="F17" s="31">
        <v>0</v>
      </c>
      <c r="G17" s="31">
        <v>0</v>
      </c>
      <c r="H17" s="32">
        <f t="shared" si="0"/>
        <v>699000</v>
      </c>
      <c r="I17" s="38" t="s">
        <v>32</v>
      </c>
    </row>
    <row r="18" spans="1:9" x14ac:dyDescent="0.25">
      <c r="A18" s="35">
        <v>106</v>
      </c>
      <c r="B18" s="36" t="s">
        <v>33</v>
      </c>
      <c r="C18" s="28"/>
      <c r="D18" s="29" t="s">
        <v>34</v>
      </c>
      <c r="E18" s="30">
        <v>95790</v>
      </c>
      <c r="F18" s="31">
        <v>0</v>
      </c>
      <c r="G18" s="31">
        <v>0</v>
      </c>
      <c r="H18" s="32">
        <f t="shared" si="0"/>
        <v>95790</v>
      </c>
      <c r="I18" s="33" t="s">
        <v>20</v>
      </c>
    </row>
    <row r="19" spans="1:9" x14ac:dyDescent="0.25">
      <c r="A19" s="26">
        <v>106</v>
      </c>
      <c r="B19" s="27" t="s">
        <v>35</v>
      </c>
      <c r="C19" s="28"/>
      <c r="D19" s="29" t="s">
        <v>34</v>
      </c>
      <c r="E19" s="30">
        <v>456290</v>
      </c>
      <c r="F19" s="31">
        <v>0</v>
      </c>
      <c r="G19" s="31">
        <v>0</v>
      </c>
      <c r="H19" s="32">
        <f t="shared" si="0"/>
        <v>456290</v>
      </c>
      <c r="I19" s="33" t="s">
        <v>20</v>
      </c>
    </row>
    <row r="20" spans="1:9" x14ac:dyDescent="0.25">
      <c r="A20" s="26">
        <v>106</v>
      </c>
      <c r="B20" s="27" t="s">
        <v>36</v>
      </c>
      <c r="C20" s="28"/>
      <c r="D20" s="29" t="s">
        <v>34</v>
      </c>
      <c r="E20" s="30">
        <v>4671.6400000000003</v>
      </c>
      <c r="F20" s="31">
        <v>0</v>
      </c>
      <c r="G20" s="31">
        <v>0</v>
      </c>
      <c r="H20" s="32">
        <f t="shared" si="0"/>
        <v>4671.6400000000003</v>
      </c>
      <c r="I20" s="33" t="s">
        <v>20</v>
      </c>
    </row>
    <row r="21" spans="1:9" x14ac:dyDescent="0.25">
      <c r="A21" s="26">
        <v>106</v>
      </c>
      <c r="B21" s="27" t="s">
        <v>37</v>
      </c>
      <c r="C21" s="28"/>
      <c r="D21" s="29" t="s">
        <v>34</v>
      </c>
      <c r="E21" s="30">
        <v>1247.06</v>
      </c>
      <c r="F21" s="31">
        <v>0</v>
      </c>
      <c r="G21" s="31">
        <v>0</v>
      </c>
      <c r="H21" s="32">
        <f t="shared" si="0"/>
        <v>1247.06</v>
      </c>
      <c r="I21" s="33" t="s">
        <v>20</v>
      </c>
    </row>
    <row r="22" spans="1:9" x14ac:dyDescent="0.25">
      <c r="A22" s="26">
        <v>106</v>
      </c>
      <c r="B22" s="27" t="s">
        <v>38</v>
      </c>
      <c r="C22" s="28"/>
      <c r="D22" s="29" t="s">
        <v>34</v>
      </c>
      <c r="E22" s="30">
        <v>9004.07</v>
      </c>
      <c r="F22" s="31">
        <v>0</v>
      </c>
      <c r="G22" s="31">
        <v>0</v>
      </c>
      <c r="H22" s="32">
        <f t="shared" si="0"/>
        <v>9004.07</v>
      </c>
      <c r="I22" s="33" t="s">
        <v>20</v>
      </c>
    </row>
    <row r="23" spans="1:9" x14ac:dyDescent="0.25">
      <c r="A23" s="26">
        <v>106</v>
      </c>
      <c r="B23" s="27" t="s">
        <v>39</v>
      </c>
      <c r="C23" s="28"/>
      <c r="D23" s="29" t="s">
        <v>34</v>
      </c>
      <c r="E23" s="30">
        <v>9004.07</v>
      </c>
      <c r="F23" s="31">
        <v>0</v>
      </c>
      <c r="G23" s="31">
        <v>0</v>
      </c>
      <c r="H23" s="32">
        <f t="shared" si="0"/>
        <v>9004.07</v>
      </c>
      <c r="I23" s="33" t="s">
        <v>20</v>
      </c>
    </row>
    <row r="24" spans="1:9" x14ac:dyDescent="0.25">
      <c r="A24" s="26">
        <v>113</v>
      </c>
      <c r="B24" s="27" t="s">
        <v>40</v>
      </c>
      <c r="C24" s="28"/>
      <c r="D24" s="29" t="s">
        <v>41</v>
      </c>
      <c r="E24" s="30">
        <v>489557</v>
      </c>
      <c r="F24" s="31">
        <v>0</v>
      </c>
      <c r="G24" s="31">
        <v>0</v>
      </c>
      <c r="H24" s="32">
        <f t="shared" si="0"/>
        <v>489557</v>
      </c>
      <c r="I24" s="33" t="s">
        <v>20</v>
      </c>
    </row>
    <row r="25" spans="1:9" x14ac:dyDescent="0.25">
      <c r="A25" s="26">
        <v>115</v>
      </c>
      <c r="B25" s="27" t="s">
        <v>42</v>
      </c>
      <c r="C25" s="28"/>
      <c r="D25" s="29" t="s">
        <v>43</v>
      </c>
      <c r="E25" s="30">
        <v>2245400</v>
      </c>
      <c r="F25" s="31">
        <v>0</v>
      </c>
      <c r="G25" s="31">
        <v>0</v>
      </c>
      <c r="H25" s="32">
        <f t="shared" si="0"/>
        <v>2245400</v>
      </c>
      <c r="I25" s="33" t="s">
        <v>20</v>
      </c>
    </row>
    <row r="26" spans="1:9" x14ac:dyDescent="0.25">
      <c r="A26" s="26">
        <v>116</v>
      </c>
      <c r="B26" s="27" t="s">
        <v>44</v>
      </c>
      <c r="C26" s="28"/>
      <c r="D26" s="29" t="s">
        <v>12</v>
      </c>
      <c r="E26" s="30">
        <v>773530</v>
      </c>
      <c r="F26" s="31">
        <v>0</v>
      </c>
      <c r="G26" s="31">
        <v>0</v>
      </c>
      <c r="H26" s="32">
        <f t="shared" si="0"/>
        <v>773530</v>
      </c>
      <c r="I26" s="33" t="s">
        <v>20</v>
      </c>
    </row>
    <row r="27" spans="1:9" x14ac:dyDescent="0.25">
      <c r="A27" s="26">
        <v>117</v>
      </c>
      <c r="B27" s="27" t="s">
        <v>45</v>
      </c>
      <c r="C27" s="28"/>
      <c r="D27" s="29" t="s">
        <v>43</v>
      </c>
      <c r="E27" s="30">
        <v>184370</v>
      </c>
      <c r="F27" s="31">
        <v>0</v>
      </c>
      <c r="G27" s="31">
        <v>0</v>
      </c>
      <c r="H27" s="32">
        <f t="shared" si="0"/>
        <v>184370</v>
      </c>
      <c r="I27" s="33" t="s">
        <v>20</v>
      </c>
    </row>
    <row r="28" spans="1:9" s="17" customFormat="1" x14ac:dyDescent="0.25">
      <c r="A28" s="26">
        <v>117</v>
      </c>
      <c r="B28" s="27" t="s">
        <v>46</v>
      </c>
      <c r="C28" s="28"/>
      <c r="D28" s="29" t="s">
        <v>47</v>
      </c>
      <c r="E28" s="30">
        <v>21630</v>
      </c>
      <c r="F28" s="31">
        <v>0</v>
      </c>
      <c r="G28" s="31">
        <v>0</v>
      </c>
      <c r="H28" s="32">
        <f t="shared" si="0"/>
        <v>21630</v>
      </c>
      <c r="I28" s="33" t="s">
        <v>20</v>
      </c>
    </row>
    <row r="29" spans="1:9" x14ac:dyDescent="0.25">
      <c r="A29" s="26">
        <v>117</v>
      </c>
      <c r="B29" s="27" t="s">
        <v>48</v>
      </c>
      <c r="C29" s="28"/>
      <c r="D29" s="29" t="s">
        <v>49</v>
      </c>
      <c r="E29" s="30">
        <v>15450</v>
      </c>
      <c r="F29" s="31">
        <v>0</v>
      </c>
      <c r="G29" s="31">
        <v>0</v>
      </c>
      <c r="H29" s="32">
        <f t="shared" si="0"/>
        <v>15450</v>
      </c>
      <c r="I29" s="33" t="s">
        <v>20</v>
      </c>
    </row>
    <row r="30" spans="1:9" x14ac:dyDescent="0.25">
      <c r="A30" s="26">
        <v>117</v>
      </c>
      <c r="B30" s="27" t="s">
        <v>50</v>
      </c>
      <c r="C30" s="28"/>
      <c r="D30" s="29" t="s">
        <v>51</v>
      </c>
      <c r="E30" s="30">
        <v>34241</v>
      </c>
      <c r="F30" s="31">
        <v>0</v>
      </c>
      <c r="G30" s="31">
        <v>0</v>
      </c>
      <c r="H30" s="32">
        <f t="shared" si="0"/>
        <v>34241</v>
      </c>
      <c r="I30" s="33" t="s">
        <v>20</v>
      </c>
    </row>
    <row r="31" spans="1:9" x14ac:dyDescent="0.25">
      <c r="A31" s="26">
        <v>117</v>
      </c>
      <c r="B31" s="27" t="s">
        <v>52</v>
      </c>
      <c r="C31" s="28">
        <v>2005</v>
      </c>
      <c r="D31" s="29" t="s">
        <v>43</v>
      </c>
      <c r="E31" s="30">
        <v>85833.34</v>
      </c>
      <c r="F31" s="31">
        <v>0</v>
      </c>
      <c r="G31" s="31">
        <v>0</v>
      </c>
      <c r="H31" s="32">
        <f t="shared" si="0"/>
        <v>85833.34</v>
      </c>
      <c r="I31" s="33" t="s">
        <v>20</v>
      </c>
    </row>
    <row r="32" spans="1:9" ht="18" customHeight="1" x14ac:dyDescent="0.25">
      <c r="A32" s="26">
        <v>117</v>
      </c>
      <c r="B32" s="27" t="s">
        <v>53</v>
      </c>
      <c r="C32" s="37">
        <v>43040</v>
      </c>
      <c r="D32" s="29" t="s">
        <v>54</v>
      </c>
      <c r="E32" s="30">
        <v>20483</v>
      </c>
      <c r="F32" s="39">
        <v>0</v>
      </c>
      <c r="G32" s="40">
        <v>20483</v>
      </c>
      <c r="H32" s="32">
        <f t="shared" si="0"/>
        <v>0</v>
      </c>
      <c r="I32" s="38" t="s">
        <v>55</v>
      </c>
    </row>
    <row r="33" spans="1:11" x14ac:dyDescent="0.25">
      <c r="A33" s="26">
        <v>117</v>
      </c>
      <c r="B33" s="27" t="s">
        <v>56</v>
      </c>
      <c r="C33" s="37"/>
      <c r="D33" s="29" t="s">
        <v>57</v>
      </c>
      <c r="E33" s="30">
        <v>21274.61</v>
      </c>
      <c r="F33" s="40">
        <v>0</v>
      </c>
      <c r="G33" s="40">
        <v>0</v>
      </c>
      <c r="H33" s="32">
        <f t="shared" si="0"/>
        <v>21274.61</v>
      </c>
      <c r="I33" s="33" t="s">
        <v>58</v>
      </c>
    </row>
    <row r="34" spans="1:11" x14ac:dyDescent="0.25">
      <c r="A34" s="26">
        <v>117</v>
      </c>
      <c r="B34" s="27" t="s">
        <v>59</v>
      </c>
      <c r="C34" s="37">
        <v>44835</v>
      </c>
      <c r="D34" s="29" t="s">
        <v>57</v>
      </c>
      <c r="E34" s="30">
        <v>0</v>
      </c>
      <c r="F34" s="40">
        <v>4325</v>
      </c>
      <c r="G34" s="40">
        <v>0</v>
      </c>
      <c r="H34" s="32">
        <f>E34+F34-G34</f>
        <v>4325</v>
      </c>
      <c r="I34" s="33" t="s">
        <v>60</v>
      </c>
    </row>
    <row r="35" spans="1:11" x14ac:dyDescent="0.25">
      <c r="A35" s="26">
        <v>119</v>
      </c>
      <c r="B35" s="27" t="s">
        <v>61</v>
      </c>
      <c r="C35" s="28"/>
      <c r="D35" s="29" t="s">
        <v>62</v>
      </c>
      <c r="E35" s="30">
        <v>266770</v>
      </c>
      <c r="F35" s="31">
        <v>0</v>
      </c>
      <c r="G35" s="31">
        <v>0</v>
      </c>
      <c r="H35" s="32">
        <f t="shared" si="0"/>
        <v>266770</v>
      </c>
      <c r="I35" s="33" t="s">
        <v>20</v>
      </c>
    </row>
    <row r="36" spans="1:11" x14ac:dyDescent="0.25">
      <c r="A36" s="26">
        <v>206</v>
      </c>
      <c r="B36" s="27" t="s">
        <v>63</v>
      </c>
      <c r="C36" s="28"/>
      <c r="D36" s="29" t="s">
        <v>64</v>
      </c>
      <c r="E36" s="30">
        <v>850780</v>
      </c>
      <c r="F36" s="40">
        <v>0</v>
      </c>
      <c r="G36" s="40">
        <v>0</v>
      </c>
      <c r="H36" s="32">
        <f t="shared" si="0"/>
        <v>850780</v>
      </c>
      <c r="I36" s="33" t="s">
        <v>20</v>
      </c>
    </row>
    <row r="37" spans="1:11" x14ac:dyDescent="0.25">
      <c r="A37" s="26"/>
      <c r="B37" s="27"/>
      <c r="C37" s="28"/>
      <c r="D37" s="29"/>
      <c r="E37" s="30"/>
      <c r="F37" s="40"/>
      <c r="G37" s="40"/>
      <c r="H37" s="32"/>
      <c r="I37" s="33"/>
    </row>
    <row r="38" spans="1:11" ht="16.5" customHeight="1" x14ac:dyDescent="0.25">
      <c r="A38" s="18"/>
      <c r="B38" s="19" t="s">
        <v>65</v>
      </c>
      <c r="C38" s="20"/>
      <c r="D38" s="21"/>
      <c r="E38" s="22"/>
      <c r="F38" s="23"/>
      <c r="G38" s="23"/>
      <c r="H38" s="24"/>
      <c r="I38" s="41"/>
    </row>
    <row r="39" spans="1:11" x14ac:dyDescent="0.25">
      <c r="A39" s="26">
        <v>101</v>
      </c>
      <c r="B39" s="27" t="s">
        <v>66</v>
      </c>
      <c r="C39" s="28"/>
      <c r="D39" s="29" t="s">
        <v>12</v>
      </c>
      <c r="E39" s="30">
        <v>8000</v>
      </c>
      <c r="F39" s="31">
        <v>0</v>
      </c>
      <c r="G39" s="31">
        <v>8000</v>
      </c>
      <c r="H39" s="32">
        <f t="shared" ref="H39:H68" si="1">E39+F39-G39</f>
        <v>0</v>
      </c>
      <c r="I39" s="33" t="s">
        <v>67</v>
      </c>
    </row>
    <row r="40" spans="1:11" ht="26.4" x14ac:dyDescent="0.25">
      <c r="A40" s="35">
        <v>101</v>
      </c>
      <c r="B40" s="36" t="s">
        <v>68</v>
      </c>
      <c r="C40" s="28"/>
      <c r="D40" s="29" t="s">
        <v>12</v>
      </c>
      <c r="E40" s="30">
        <v>248217.82</v>
      </c>
      <c r="F40" s="31">
        <v>4506.79</v>
      </c>
      <c r="G40" s="31">
        <v>21467.79</v>
      </c>
      <c r="H40" s="32">
        <f t="shared" si="1"/>
        <v>231256.82</v>
      </c>
      <c r="I40" s="38" t="s">
        <v>69</v>
      </c>
    </row>
    <row r="41" spans="1:11" x14ac:dyDescent="0.25">
      <c r="A41" s="35">
        <v>101</v>
      </c>
      <c r="B41" s="36" t="s">
        <v>70</v>
      </c>
      <c r="C41" s="28"/>
      <c r="D41" s="29" t="s">
        <v>12</v>
      </c>
      <c r="E41" s="30">
        <v>46847</v>
      </c>
      <c r="F41" s="31">
        <v>0</v>
      </c>
      <c r="G41" s="31">
        <v>0</v>
      </c>
      <c r="H41" s="32">
        <f t="shared" si="1"/>
        <v>46847</v>
      </c>
      <c r="I41" s="38" t="s">
        <v>71</v>
      </c>
    </row>
    <row r="42" spans="1:11" x14ac:dyDescent="0.25">
      <c r="A42" s="35">
        <v>101</v>
      </c>
      <c r="B42" s="36" t="s">
        <v>72</v>
      </c>
      <c r="C42" s="37">
        <v>44256</v>
      </c>
      <c r="D42" s="29" t="s">
        <v>12</v>
      </c>
      <c r="E42" s="30">
        <v>46696</v>
      </c>
      <c r="F42" s="31">
        <v>0</v>
      </c>
      <c r="G42" s="31">
        <v>0</v>
      </c>
      <c r="H42" s="32">
        <f t="shared" si="1"/>
        <v>46696</v>
      </c>
      <c r="I42" s="38" t="s">
        <v>71</v>
      </c>
    </row>
    <row r="43" spans="1:11" x14ac:dyDescent="0.25">
      <c r="A43" s="35">
        <v>101</v>
      </c>
      <c r="B43" s="36" t="s">
        <v>73</v>
      </c>
      <c r="C43" s="28"/>
      <c r="D43" s="29" t="s">
        <v>12</v>
      </c>
      <c r="E43" s="30">
        <v>2751.72</v>
      </c>
      <c r="F43" s="31">
        <v>0</v>
      </c>
      <c r="G43" s="31">
        <v>0</v>
      </c>
      <c r="H43" s="32">
        <f t="shared" si="1"/>
        <v>2751.72</v>
      </c>
      <c r="I43" s="38" t="s">
        <v>71</v>
      </c>
    </row>
    <row r="44" spans="1:11" x14ac:dyDescent="0.25">
      <c r="A44" s="26">
        <v>103</v>
      </c>
      <c r="B44" s="27" t="s">
        <v>74</v>
      </c>
      <c r="C44" s="28"/>
      <c r="D44" s="29" t="s">
        <v>75</v>
      </c>
      <c r="E44" s="30">
        <v>266073</v>
      </c>
      <c r="F44" s="31">
        <v>0</v>
      </c>
      <c r="G44" s="31">
        <v>0</v>
      </c>
      <c r="H44" s="32">
        <f>E44+F44-G44</f>
        <v>266073</v>
      </c>
      <c r="I44" s="33" t="s">
        <v>76</v>
      </c>
    </row>
    <row r="45" spans="1:11" x14ac:dyDescent="0.25">
      <c r="A45" s="26">
        <v>105</v>
      </c>
      <c r="B45" s="27" t="s">
        <v>77</v>
      </c>
      <c r="C45" s="28"/>
      <c r="D45" s="29" t="s">
        <v>24</v>
      </c>
      <c r="E45" s="30">
        <v>156357.76000000001</v>
      </c>
      <c r="F45" s="31">
        <v>0</v>
      </c>
      <c r="G45" s="31">
        <v>0</v>
      </c>
      <c r="H45" s="32">
        <f t="shared" si="1"/>
        <v>156357.76000000001</v>
      </c>
      <c r="I45" s="33" t="s">
        <v>78</v>
      </c>
    </row>
    <row r="46" spans="1:11" x14ac:dyDescent="0.25">
      <c r="A46" s="26">
        <v>105</v>
      </c>
      <c r="B46" s="27" t="s">
        <v>79</v>
      </c>
      <c r="C46" s="28"/>
      <c r="D46" s="29" t="s">
        <v>24</v>
      </c>
      <c r="E46" s="30">
        <v>215746.19</v>
      </c>
      <c r="F46" s="31">
        <v>0</v>
      </c>
      <c r="G46" s="31">
        <v>0</v>
      </c>
      <c r="H46" s="32">
        <f t="shared" si="1"/>
        <v>215746.19</v>
      </c>
      <c r="I46" s="38" t="s">
        <v>71</v>
      </c>
    </row>
    <row r="47" spans="1:11" x14ac:dyDescent="0.25">
      <c r="A47" s="26">
        <v>105</v>
      </c>
      <c r="B47" s="27" t="s">
        <v>80</v>
      </c>
      <c r="C47" s="28"/>
      <c r="D47" s="29" t="s">
        <v>24</v>
      </c>
      <c r="E47" s="30">
        <v>4272.4799999999996</v>
      </c>
      <c r="F47" s="31">
        <v>4343</v>
      </c>
      <c r="G47" s="31">
        <v>0</v>
      </c>
      <c r="H47" s="32">
        <f t="shared" si="1"/>
        <v>8615.48</v>
      </c>
      <c r="I47" s="38" t="s">
        <v>81</v>
      </c>
      <c r="K47" s="34"/>
    </row>
    <row r="48" spans="1:11" x14ac:dyDescent="0.25">
      <c r="A48" s="26">
        <v>105</v>
      </c>
      <c r="B48" s="27" t="s">
        <v>82</v>
      </c>
      <c r="C48" s="28"/>
      <c r="D48" s="29" t="s">
        <v>24</v>
      </c>
      <c r="E48" s="30">
        <v>20689</v>
      </c>
      <c r="F48" s="31">
        <v>0</v>
      </c>
      <c r="G48" s="31">
        <v>0</v>
      </c>
      <c r="H48" s="32">
        <f t="shared" si="1"/>
        <v>20689</v>
      </c>
      <c r="I48" s="38" t="s">
        <v>71</v>
      </c>
      <c r="K48" s="34"/>
    </row>
    <row r="49" spans="1:11" x14ac:dyDescent="0.25">
      <c r="A49" s="26">
        <v>105</v>
      </c>
      <c r="B49" s="27" t="s">
        <v>83</v>
      </c>
      <c r="C49" s="28"/>
      <c r="D49" s="29" t="s">
        <v>24</v>
      </c>
      <c r="E49" s="30">
        <v>2709.5</v>
      </c>
      <c r="F49" s="31">
        <v>0</v>
      </c>
      <c r="G49" s="31">
        <v>0</v>
      </c>
      <c r="H49" s="32">
        <f t="shared" si="1"/>
        <v>2709.5</v>
      </c>
      <c r="I49" s="38" t="s">
        <v>71</v>
      </c>
      <c r="K49" s="34"/>
    </row>
    <row r="50" spans="1:11" x14ac:dyDescent="0.25">
      <c r="A50" s="26">
        <v>105</v>
      </c>
      <c r="B50" s="27" t="s">
        <v>84</v>
      </c>
      <c r="C50" s="28"/>
      <c r="D50" s="29" t="s">
        <v>24</v>
      </c>
      <c r="E50" s="30">
        <v>2618.75</v>
      </c>
      <c r="F50" s="31">
        <v>0</v>
      </c>
      <c r="G50" s="31">
        <v>0</v>
      </c>
      <c r="H50" s="32">
        <f t="shared" si="1"/>
        <v>2618.75</v>
      </c>
      <c r="I50" s="38" t="s">
        <v>71</v>
      </c>
      <c r="K50" s="34"/>
    </row>
    <row r="51" spans="1:11" x14ac:dyDescent="0.25">
      <c r="A51" s="26">
        <v>105</v>
      </c>
      <c r="B51" s="27" t="s">
        <v>85</v>
      </c>
      <c r="C51" s="28"/>
      <c r="D51" s="29" t="s">
        <v>24</v>
      </c>
      <c r="E51" s="30">
        <v>3800</v>
      </c>
      <c r="F51" s="31">
        <v>0</v>
      </c>
      <c r="G51" s="31">
        <v>0</v>
      </c>
      <c r="H51" s="32">
        <f t="shared" si="1"/>
        <v>3800</v>
      </c>
      <c r="I51" s="38" t="s">
        <v>71</v>
      </c>
      <c r="K51" s="34"/>
    </row>
    <row r="52" spans="1:11" x14ac:dyDescent="0.25">
      <c r="A52" s="26">
        <v>105</v>
      </c>
      <c r="B52" s="27" t="s">
        <v>86</v>
      </c>
      <c r="C52" s="37">
        <v>44621</v>
      </c>
      <c r="D52" s="29" t="s">
        <v>24</v>
      </c>
      <c r="E52" s="30">
        <v>1829.5</v>
      </c>
      <c r="F52" s="31">
        <v>0</v>
      </c>
      <c r="G52" s="31">
        <v>0</v>
      </c>
      <c r="H52" s="32">
        <f t="shared" si="1"/>
        <v>1829.5</v>
      </c>
      <c r="I52" s="38" t="s">
        <v>71</v>
      </c>
      <c r="K52" s="34"/>
    </row>
    <row r="53" spans="1:11" s="49" customFormat="1" x14ac:dyDescent="0.25">
      <c r="A53" s="42">
        <v>105</v>
      </c>
      <c r="B53" s="43" t="s">
        <v>87</v>
      </c>
      <c r="C53" s="37">
        <v>44621</v>
      </c>
      <c r="D53" s="44" t="s">
        <v>24</v>
      </c>
      <c r="E53" s="45">
        <v>128610</v>
      </c>
      <c r="F53" s="46">
        <v>15597.43</v>
      </c>
      <c r="G53" s="46">
        <v>0</v>
      </c>
      <c r="H53" s="47">
        <f>E53+F53-G53</f>
        <v>144207.43</v>
      </c>
      <c r="I53" s="48" t="s">
        <v>88</v>
      </c>
      <c r="K53" s="50"/>
    </row>
    <row r="54" spans="1:11" s="49" customFormat="1" x14ac:dyDescent="0.25">
      <c r="A54" s="42">
        <v>105</v>
      </c>
      <c r="B54" s="43" t="s">
        <v>89</v>
      </c>
      <c r="C54" s="37">
        <v>44621</v>
      </c>
      <c r="D54" s="44" t="s">
        <v>24</v>
      </c>
      <c r="E54" s="45">
        <v>6050</v>
      </c>
      <c r="F54" s="46">
        <v>0</v>
      </c>
      <c r="G54" s="46">
        <v>0</v>
      </c>
      <c r="H54" s="47">
        <f>E54+F54-G54</f>
        <v>6050</v>
      </c>
      <c r="I54" s="48" t="s">
        <v>71</v>
      </c>
      <c r="K54" s="50"/>
    </row>
    <row r="55" spans="1:11" s="49" customFormat="1" x14ac:dyDescent="0.25">
      <c r="A55" s="42">
        <v>105</v>
      </c>
      <c r="B55" s="43" t="s">
        <v>90</v>
      </c>
      <c r="C55" s="37">
        <v>44621</v>
      </c>
      <c r="D55" s="44" t="s">
        <v>24</v>
      </c>
      <c r="E55" s="45">
        <v>26983</v>
      </c>
      <c r="F55" s="46">
        <v>0</v>
      </c>
      <c r="G55" s="46">
        <v>0</v>
      </c>
      <c r="H55" s="47">
        <f>E55+F55-G55</f>
        <v>26983</v>
      </c>
      <c r="I55" s="48" t="s">
        <v>71</v>
      </c>
      <c r="K55" s="50"/>
    </row>
    <row r="56" spans="1:11" x14ac:dyDescent="0.25">
      <c r="A56" s="26">
        <v>106</v>
      </c>
      <c r="B56" s="27" t="s">
        <v>91</v>
      </c>
      <c r="C56" s="28"/>
      <c r="D56" s="29" t="s">
        <v>34</v>
      </c>
      <c r="E56" s="30">
        <v>31944</v>
      </c>
      <c r="F56" s="31">
        <v>0</v>
      </c>
      <c r="G56" s="31">
        <v>0</v>
      </c>
      <c r="H56" s="32">
        <f t="shared" si="1"/>
        <v>31944</v>
      </c>
      <c r="I56" s="33" t="s">
        <v>20</v>
      </c>
      <c r="K56" s="34"/>
    </row>
    <row r="57" spans="1:11" x14ac:dyDescent="0.25">
      <c r="A57" s="35">
        <v>107</v>
      </c>
      <c r="B57" s="36" t="s">
        <v>92</v>
      </c>
      <c r="C57" s="28"/>
      <c r="D57" s="29" t="s">
        <v>93</v>
      </c>
      <c r="E57" s="30">
        <v>1860</v>
      </c>
      <c r="F57" s="31">
        <v>0</v>
      </c>
      <c r="G57" s="31">
        <v>0</v>
      </c>
      <c r="H57" s="32">
        <f t="shared" si="1"/>
        <v>1860</v>
      </c>
      <c r="I57" s="38" t="s">
        <v>71</v>
      </c>
      <c r="J57" s="34"/>
      <c r="K57" s="6" t="s">
        <v>94</v>
      </c>
    </row>
    <row r="58" spans="1:11" x14ac:dyDescent="0.25">
      <c r="A58" s="26">
        <v>108</v>
      </c>
      <c r="B58" s="27" t="s">
        <v>95</v>
      </c>
      <c r="C58" s="28"/>
      <c r="D58" s="29" t="s">
        <v>96</v>
      </c>
      <c r="E58" s="30">
        <v>3380</v>
      </c>
      <c r="F58" s="31">
        <v>0</v>
      </c>
      <c r="G58" s="31">
        <v>0</v>
      </c>
      <c r="H58" s="32">
        <f t="shared" si="1"/>
        <v>3380</v>
      </c>
      <c r="I58" s="33" t="s">
        <v>20</v>
      </c>
      <c r="J58" s="34"/>
    </row>
    <row r="59" spans="1:11" x14ac:dyDescent="0.25">
      <c r="A59" s="26">
        <v>108</v>
      </c>
      <c r="B59" s="27" t="s">
        <v>97</v>
      </c>
      <c r="C59" s="37">
        <v>43040</v>
      </c>
      <c r="D59" s="29" t="s">
        <v>98</v>
      </c>
      <c r="E59" s="30">
        <v>1881.56</v>
      </c>
      <c r="F59" s="40">
        <v>0</v>
      </c>
      <c r="G59" s="40">
        <v>0</v>
      </c>
      <c r="H59" s="32">
        <f t="shared" si="1"/>
        <v>1881.56</v>
      </c>
      <c r="I59" s="38" t="s">
        <v>71</v>
      </c>
    </row>
    <row r="60" spans="1:11" x14ac:dyDescent="0.25">
      <c r="A60" s="26">
        <v>117</v>
      </c>
      <c r="B60" s="27" t="s">
        <v>99</v>
      </c>
      <c r="C60" s="28"/>
      <c r="D60" s="29" t="s">
        <v>100</v>
      </c>
      <c r="E60" s="30">
        <v>7000</v>
      </c>
      <c r="F60" s="31">
        <v>0</v>
      </c>
      <c r="G60" s="31">
        <v>0</v>
      </c>
      <c r="H60" s="32">
        <f t="shared" si="1"/>
        <v>7000</v>
      </c>
      <c r="I60" s="33" t="s">
        <v>101</v>
      </c>
    </row>
    <row r="61" spans="1:11" x14ac:dyDescent="0.25">
      <c r="A61" s="26">
        <v>117</v>
      </c>
      <c r="B61" s="27" t="s">
        <v>102</v>
      </c>
      <c r="C61" s="28"/>
      <c r="D61" s="29" t="s">
        <v>103</v>
      </c>
      <c r="E61" s="30">
        <v>51811</v>
      </c>
      <c r="F61" s="31">
        <v>0</v>
      </c>
      <c r="G61" s="31">
        <v>0</v>
      </c>
      <c r="H61" s="32">
        <f t="shared" si="1"/>
        <v>51811</v>
      </c>
      <c r="I61" s="38" t="s">
        <v>71</v>
      </c>
    </row>
    <row r="62" spans="1:11" x14ac:dyDescent="0.25">
      <c r="A62" s="26">
        <v>117</v>
      </c>
      <c r="B62" s="27" t="s">
        <v>104</v>
      </c>
      <c r="C62" s="37">
        <v>43040</v>
      </c>
      <c r="D62" s="29" t="s">
        <v>105</v>
      </c>
      <c r="E62" s="30">
        <v>5442.5</v>
      </c>
      <c r="F62" s="40">
        <v>0</v>
      </c>
      <c r="G62" s="40">
        <v>0</v>
      </c>
      <c r="H62" s="32">
        <f t="shared" si="1"/>
        <v>5442.5</v>
      </c>
      <c r="I62" s="33" t="s">
        <v>106</v>
      </c>
    </row>
    <row r="63" spans="1:11" x14ac:dyDescent="0.25">
      <c r="A63" s="26">
        <v>117</v>
      </c>
      <c r="B63" s="27" t="s">
        <v>107</v>
      </c>
      <c r="C63" s="37">
        <v>43040</v>
      </c>
      <c r="D63" s="29" t="s">
        <v>105</v>
      </c>
      <c r="E63" s="30">
        <v>2253</v>
      </c>
      <c r="F63" s="40">
        <v>0</v>
      </c>
      <c r="G63" s="40">
        <v>0</v>
      </c>
      <c r="H63" s="32">
        <f t="shared" si="1"/>
        <v>2253</v>
      </c>
      <c r="I63" s="38" t="s">
        <v>71</v>
      </c>
    </row>
    <row r="64" spans="1:11" x14ac:dyDescent="0.25">
      <c r="A64" s="26">
        <v>117</v>
      </c>
      <c r="B64" s="27" t="s">
        <v>108</v>
      </c>
      <c r="C64" s="37">
        <v>43040</v>
      </c>
      <c r="D64" s="29" t="s">
        <v>105</v>
      </c>
      <c r="E64" s="30">
        <v>5869.5</v>
      </c>
      <c r="F64" s="40">
        <v>0</v>
      </c>
      <c r="G64" s="40">
        <v>0</v>
      </c>
      <c r="H64" s="32">
        <f>E64+F64-G64</f>
        <v>5869.5</v>
      </c>
      <c r="I64" s="38" t="s">
        <v>71</v>
      </c>
    </row>
    <row r="65" spans="1:10" x14ac:dyDescent="0.25">
      <c r="A65" s="26">
        <v>134</v>
      </c>
      <c r="B65" s="27" t="s">
        <v>109</v>
      </c>
      <c r="C65" s="28"/>
      <c r="D65" s="29" t="s">
        <v>51</v>
      </c>
      <c r="E65" s="30">
        <v>87924</v>
      </c>
      <c r="F65" s="31">
        <v>0</v>
      </c>
      <c r="G65" s="31">
        <v>0</v>
      </c>
      <c r="H65" s="32">
        <f t="shared" si="1"/>
        <v>87924</v>
      </c>
      <c r="I65" s="33" t="s">
        <v>20</v>
      </c>
    </row>
    <row r="66" spans="1:10" x14ac:dyDescent="0.25">
      <c r="A66" s="26">
        <v>135</v>
      </c>
      <c r="B66" s="27" t="s">
        <v>110</v>
      </c>
      <c r="C66" s="28"/>
      <c r="D66" s="28" t="s">
        <v>111</v>
      </c>
      <c r="E66" s="30">
        <v>13526</v>
      </c>
      <c r="F66" s="31">
        <v>0</v>
      </c>
      <c r="G66" s="31">
        <v>0</v>
      </c>
      <c r="H66" s="32">
        <f t="shared" si="1"/>
        <v>13526</v>
      </c>
      <c r="I66" s="33" t="s">
        <v>20</v>
      </c>
    </row>
    <row r="67" spans="1:10" x14ac:dyDescent="0.25">
      <c r="A67" s="26">
        <v>205</v>
      </c>
      <c r="B67" s="27" t="s">
        <v>112</v>
      </c>
      <c r="C67" s="28"/>
      <c r="D67" s="29" t="s">
        <v>113</v>
      </c>
      <c r="E67" s="30">
        <v>52259</v>
      </c>
      <c r="F67" s="31">
        <v>0</v>
      </c>
      <c r="G67" s="31">
        <v>0</v>
      </c>
      <c r="H67" s="32">
        <f t="shared" si="1"/>
        <v>52259</v>
      </c>
      <c r="I67" s="33" t="s">
        <v>20</v>
      </c>
    </row>
    <row r="68" spans="1:10" x14ac:dyDescent="0.25">
      <c r="A68" s="35">
        <v>205</v>
      </c>
      <c r="B68" s="36" t="s">
        <v>114</v>
      </c>
      <c r="C68" s="28"/>
      <c r="D68" s="29" t="s">
        <v>115</v>
      </c>
      <c r="E68" s="30">
        <v>1190</v>
      </c>
      <c r="F68" s="31">
        <v>0</v>
      </c>
      <c r="G68" s="31">
        <v>0</v>
      </c>
      <c r="H68" s="32">
        <f t="shared" si="1"/>
        <v>1190</v>
      </c>
      <c r="I68" s="38" t="s">
        <v>116</v>
      </c>
    </row>
    <row r="69" spans="1:10" x14ac:dyDescent="0.25">
      <c r="A69" s="26">
        <v>210</v>
      </c>
      <c r="B69" s="27" t="s">
        <v>117</v>
      </c>
      <c r="C69" s="28"/>
      <c r="D69" s="29" t="s">
        <v>113</v>
      </c>
      <c r="E69" s="30">
        <v>51500</v>
      </c>
      <c r="F69" s="31">
        <v>0</v>
      </c>
      <c r="G69" s="31">
        <v>0</v>
      </c>
      <c r="H69" s="32">
        <f>E69+F69-G69</f>
        <v>51500</v>
      </c>
      <c r="I69" s="33" t="s">
        <v>20</v>
      </c>
    </row>
    <row r="70" spans="1:10" x14ac:dyDescent="0.25">
      <c r="A70" s="26">
        <v>210</v>
      </c>
      <c r="B70" s="27" t="s">
        <v>118</v>
      </c>
      <c r="C70" s="37">
        <v>44682</v>
      </c>
      <c r="D70" s="29" t="s">
        <v>103</v>
      </c>
      <c r="E70" s="30">
        <v>0</v>
      </c>
      <c r="F70" s="31">
        <v>1</v>
      </c>
      <c r="G70" s="31">
        <v>0</v>
      </c>
      <c r="H70" s="32">
        <f>E70+F70-G70</f>
        <v>1</v>
      </c>
      <c r="I70" s="33" t="s">
        <v>174</v>
      </c>
    </row>
    <row r="71" spans="1:10" x14ac:dyDescent="0.25">
      <c r="A71" s="51"/>
      <c r="B71" s="52"/>
      <c r="C71" s="53"/>
      <c r="D71" s="54"/>
      <c r="E71" s="55"/>
      <c r="F71" s="56"/>
      <c r="G71" s="56"/>
      <c r="H71" s="57"/>
      <c r="I71" s="58"/>
    </row>
    <row r="72" spans="1:10" x14ac:dyDescent="0.25">
      <c r="A72" s="59"/>
      <c r="B72" s="60" t="s">
        <v>119</v>
      </c>
      <c r="C72" s="61"/>
      <c r="D72" s="62"/>
      <c r="E72" s="63"/>
      <c r="F72" s="31"/>
      <c r="G72" s="31"/>
      <c r="H72" s="64"/>
      <c r="I72" s="33"/>
    </row>
    <row r="73" spans="1:10" x14ac:dyDescent="0.25">
      <c r="A73" s="26">
        <v>108</v>
      </c>
      <c r="B73" s="27" t="s">
        <v>120</v>
      </c>
      <c r="C73" s="28"/>
      <c r="D73" s="29"/>
      <c r="E73" s="30">
        <v>1220</v>
      </c>
      <c r="F73" s="31">
        <v>0</v>
      </c>
      <c r="G73" s="31">
        <v>0</v>
      </c>
      <c r="H73" s="32">
        <f>E73-G73+F73</f>
        <v>1220</v>
      </c>
      <c r="I73" s="33" t="s">
        <v>121</v>
      </c>
    </row>
    <row r="74" spans="1:10" x14ac:dyDescent="0.25">
      <c r="A74" s="26">
        <v>107</v>
      </c>
      <c r="B74" s="27" t="s">
        <v>122</v>
      </c>
      <c r="C74" s="28"/>
      <c r="D74" s="29" t="s">
        <v>93</v>
      </c>
      <c r="E74" s="30">
        <v>1</v>
      </c>
      <c r="F74" s="31">
        <v>0</v>
      </c>
      <c r="G74" s="31">
        <v>0</v>
      </c>
      <c r="H74" s="32">
        <f>E74-G74+F74</f>
        <v>1</v>
      </c>
      <c r="I74" s="33" t="s">
        <v>123</v>
      </c>
    </row>
    <row r="75" spans="1:10" x14ac:dyDescent="0.25">
      <c r="A75" s="26">
        <v>108</v>
      </c>
      <c r="B75" s="27" t="s">
        <v>124</v>
      </c>
      <c r="C75" s="61"/>
      <c r="D75" s="29" t="s">
        <v>125</v>
      </c>
      <c r="E75" s="30">
        <v>1</v>
      </c>
      <c r="F75" s="31">
        <v>0</v>
      </c>
      <c r="G75" s="31">
        <v>0</v>
      </c>
      <c r="H75" s="32">
        <f>E75+F75-G75</f>
        <v>1</v>
      </c>
      <c r="I75" s="33" t="s">
        <v>126</v>
      </c>
    </row>
    <row r="76" spans="1:10" x14ac:dyDescent="0.25">
      <c r="A76" s="26">
        <v>108</v>
      </c>
      <c r="B76" s="27" t="s">
        <v>127</v>
      </c>
      <c r="C76" s="28"/>
      <c r="D76" s="29" t="s">
        <v>128</v>
      </c>
      <c r="E76" s="30">
        <v>2000</v>
      </c>
      <c r="F76" s="31">
        <v>0</v>
      </c>
      <c r="G76" s="31">
        <v>0</v>
      </c>
      <c r="H76" s="32">
        <f t="shared" ref="H76:H106" si="2">E76-G76+F76</f>
        <v>2000</v>
      </c>
      <c r="I76" s="33" t="s">
        <v>121</v>
      </c>
    </row>
    <row r="77" spans="1:10" x14ac:dyDescent="0.25">
      <c r="A77" s="26">
        <v>108</v>
      </c>
      <c r="B77" s="27" t="s">
        <v>129</v>
      </c>
      <c r="C77" s="28"/>
      <c r="D77" s="29" t="s">
        <v>128</v>
      </c>
      <c r="E77" s="30">
        <v>14000</v>
      </c>
      <c r="F77" s="31">
        <v>0</v>
      </c>
      <c r="G77" s="31">
        <v>0</v>
      </c>
      <c r="H77" s="32">
        <f t="shared" si="2"/>
        <v>14000</v>
      </c>
      <c r="I77" s="33" t="s">
        <v>121</v>
      </c>
      <c r="J77" s="65"/>
    </row>
    <row r="78" spans="1:10" x14ac:dyDescent="0.25">
      <c r="A78" s="26">
        <v>108</v>
      </c>
      <c r="B78" s="27" t="s">
        <v>130</v>
      </c>
      <c r="C78" s="28"/>
      <c r="D78" s="29" t="s">
        <v>128</v>
      </c>
      <c r="E78" s="30">
        <v>21000</v>
      </c>
      <c r="F78" s="40">
        <v>0</v>
      </c>
      <c r="G78" s="40">
        <v>0</v>
      </c>
      <c r="H78" s="32">
        <f t="shared" si="2"/>
        <v>21000</v>
      </c>
      <c r="I78" s="33" t="s">
        <v>131</v>
      </c>
    </row>
    <row r="79" spans="1:10" x14ac:dyDescent="0.25">
      <c r="A79" s="26">
        <v>108</v>
      </c>
      <c r="B79" s="27" t="s">
        <v>132</v>
      </c>
      <c r="C79" s="28"/>
      <c r="D79" s="29" t="s">
        <v>128</v>
      </c>
      <c r="E79" s="30">
        <v>21000</v>
      </c>
      <c r="F79" s="31">
        <v>0</v>
      </c>
      <c r="G79" s="31">
        <v>0</v>
      </c>
      <c r="H79" s="32">
        <f t="shared" si="2"/>
        <v>21000</v>
      </c>
      <c r="I79" s="33" t="s">
        <v>121</v>
      </c>
    </row>
    <row r="80" spans="1:10" x14ac:dyDescent="0.25">
      <c r="A80" s="26">
        <v>108</v>
      </c>
      <c r="B80" s="27" t="s">
        <v>133</v>
      </c>
      <c r="C80" s="28"/>
      <c r="D80" s="29" t="s">
        <v>125</v>
      </c>
      <c r="E80" s="30">
        <v>20000</v>
      </c>
      <c r="F80" s="31">
        <v>0</v>
      </c>
      <c r="G80" s="31">
        <v>0</v>
      </c>
      <c r="H80" s="32">
        <f t="shared" si="2"/>
        <v>20000</v>
      </c>
      <c r="I80" s="33" t="s">
        <v>121</v>
      </c>
    </row>
    <row r="81" spans="1:9" x14ac:dyDescent="0.25">
      <c r="A81" s="26">
        <v>108</v>
      </c>
      <c r="B81" s="27" t="s">
        <v>134</v>
      </c>
      <c r="C81" s="28"/>
      <c r="D81" s="29" t="s">
        <v>135</v>
      </c>
      <c r="E81" s="30">
        <v>1</v>
      </c>
      <c r="F81" s="31">
        <v>0</v>
      </c>
      <c r="G81" s="31">
        <v>0</v>
      </c>
      <c r="H81" s="32">
        <f t="shared" si="2"/>
        <v>1</v>
      </c>
      <c r="I81" s="33" t="s">
        <v>123</v>
      </c>
    </row>
    <row r="82" spans="1:9" x14ac:dyDescent="0.25">
      <c r="A82" s="26">
        <v>108</v>
      </c>
      <c r="B82" s="27" t="s">
        <v>136</v>
      </c>
      <c r="C82" s="28"/>
      <c r="D82" s="29" t="s">
        <v>135</v>
      </c>
      <c r="E82" s="30">
        <v>1</v>
      </c>
      <c r="F82" s="31">
        <v>0</v>
      </c>
      <c r="G82" s="31">
        <v>0</v>
      </c>
      <c r="H82" s="32">
        <f t="shared" si="2"/>
        <v>1</v>
      </c>
      <c r="I82" s="33" t="s">
        <v>123</v>
      </c>
    </row>
    <row r="83" spans="1:9" x14ac:dyDescent="0.25">
      <c r="A83" s="26">
        <v>108</v>
      </c>
      <c r="B83" s="27" t="s">
        <v>137</v>
      </c>
      <c r="C83" s="28"/>
      <c r="D83" s="29" t="s">
        <v>137</v>
      </c>
      <c r="E83" s="30">
        <v>1</v>
      </c>
      <c r="F83" s="31">
        <v>0</v>
      </c>
      <c r="G83" s="31">
        <v>0</v>
      </c>
      <c r="H83" s="32">
        <f t="shared" si="2"/>
        <v>1</v>
      </c>
      <c r="I83" s="33" t="s">
        <v>123</v>
      </c>
    </row>
    <row r="84" spans="1:9" x14ac:dyDescent="0.25">
      <c r="A84" s="26">
        <v>108</v>
      </c>
      <c r="B84" s="27" t="s">
        <v>138</v>
      </c>
      <c r="C84" s="28"/>
      <c r="D84" s="29" t="s">
        <v>138</v>
      </c>
      <c r="E84" s="30">
        <v>1</v>
      </c>
      <c r="F84" s="31">
        <v>0</v>
      </c>
      <c r="G84" s="31">
        <v>0</v>
      </c>
      <c r="H84" s="32">
        <f t="shared" si="2"/>
        <v>1</v>
      </c>
      <c r="I84" s="33" t="s">
        <v>123</v>
      </c>
    </row>
    <row r="85" spans="1:9" x14ac:dyDescent="0.25">
      <c r="A85" s="26">
        <v>108</v>
      </c>
      <c r="B85" s="27" t="s">
        <v>139</v>
      </c>
      <c r="C85" s="28"/>
      <c r="D85" s="29" t="s">
        <v>139</v>
      </c>
      <c r="E85" s="30">
        <v>1</v>
      </c>
      <c r="F85" s="31">
        <v>0</v>
      </c>
      <c r="G85" s="31">
        <v>0</v>
      </c>
      <c r="H85" s="32">
        <f t="shared" si="2"/>
        <v>1</v>
      </c>
      <c r="I85" s="33" t="s">
        <v>123</v>
      </c>
    </row>
    <row r="86" spans="1:9" x14ac:dyDescent="0.25">
      <c r="A86" s="26">
        <v>108</v>
      </c>
      <c r="B86" s="27" t="s">
        <v>140</v>
      </c>
      <c r="C86" s="28"/>
      <c r="D86" s="29" t="str">
        <f t="shared" ref="D86:D95" si="3">B86</f>
        <v>Lexden Road - North Way/Firle Road</v>
      </c>
      <c r="E86" s="30">
        <v>1</v>
      </c>
      <c r="F86" s="31">
        <v>0</v>
      </c>
      <c r="G86" s="31">
        <v>0</v>
      </c>
      <c r="H86" s="32">
        <f t="shared" si="2"/>
        <v>1</v>
      </c>
      <c r="I86" s="33" t="s">
        <v>123</v>
      </c>
    </row>
    <row r="87" spans="1:9" x14ac:dyDescent="0.25">
      <c r="A87" s="26">
        <v>108</v>
      </c>
      <c r="B87" s="27" t="s">
        <v>141</v>
      </c>
      <c r="C87" s="28"/>
      <c r="D87" s="29" t="str">
        <f t="shared" si="3"/>
        <v>Normansal</v>
      </c>
      <c r="E87" s="30">
        <v>1</v>
      </c>
      <c r="F87" s="31">
        <v>0</v>
      </c>
      <c r="G87" s="31">
        <v>0</v>
      </c>
      <c r="H87" s="32">
        <f t="shared" si="2"/>
        <v>1</v>
      </c>
      <c r="I87" s="33" t="s">
        <v>123</v>
      </c>
    </row>
    <row r="88" spans="1:9" x14ac:dyDescent="0.25">
      <c r="A88" s="26">
        <v>108</v>
      </c>
      <c r="B88" s="27" t="s">
        <v>142</v>
      </c>
      <c r="C88" s="28"/>
      <c r="D88" s="29" t="str">
        <f t="shared" si="3"/>
        <v>Pelham Road</v>
      </c>
      <c r="E88" s="30">
        <v>1</v>
      </c>
      <c r="F88" s="31">
        <v>0</v>
      </c>
      <c r="G88" s="31">
        <v>0</v>
      </c>
      <c r="H88" s="32">
        <f t="shared" si="2"/>
        <v>1</v>
      </c>
      <c r="I88" s="33" t="s">
        <v>123</v>
      </c>
    </row>
    <row r="89" spans="1:9" x14ac:dyDescent="0.25">
      <c r="A89" s="26">
        <v>108</v>
      </c>
      <c r="B89" s="27" t="s">
        <v>143</v>
      </c>
      <c r="C89" s="28"/>
      <c r="D89" s="29" t="str">
        <f t="shared" si="3"/>
        <v>The Ridings</v>
      </c>
      <c r="E89" s="30">
        <v>1</v>
      </c>
      <c r="F89" s="31">
        <v>0</v>
      </c>
      <c r="G89" s="31">
        <v>0</v>
      </c>
      <c r="H89" s="32">
        <f t="shared" si="2"/>
        <v>1</v>
      </c>
      <c r="I89" s="33" t="s">
        <v>123</v>
      </c>
    </row>
    <row r="90" spans="1:9" x14ac:dyDescent="0.25">
      <c r="A90" s="26">
        <v>108</v>
      </c>
      <c r="B90" s="27" t="s">
        <v>144</v>
      </c>
      <c r="C90" s="28"/>
      <c r="D90" s="29" t="str">
        <f t="shared" si="3"/>
        <v>Sandore Road</v>
      </c>
      <c r="E90" s="30">
        <v>1</v>
      </c>
      <c r="F90" s="31">
        <v>0</v>
      </c>
      <c r="G90" s="31">
        <v>0</v>
      </c>
      <c r="H90" s="32">
        <f t="shared" si="2"/>
        <v>1</v>
      </c>
      <c r="I90" s="33" t="s">
        <v>123</v>
      </c>
    </row>
    <row r="91" spans="1:9" x14ac:dyDescent="0.25">
      <c r="A91" s="26">
        <v>108</v>
      </c>
      <c r="B91" s="27" t="s">
        <v>145</v>
      </c>
      <c r="C91" s="28"/>
      <c r="D91" s="29" t="str">
        <f t="shared" si="3"/>
        <v>Sutton Drove</v>
      </c>
      <c r="E91" s="30">
        <v>1</v>
      </c>
      <c r="F91" s="31">
        <v>0</v>
      </c>
      <c r="G91" s="31">
        <v>0</v>
      </c>
      <c r="H91" s="32">
        <f t="shared" si="2"/>
        <v>1</v>
      </c>
      <c r="I91" s="33" t="s">
        <v>123</v>
      </c>
    </row>
    <row r="92" spans="1:9" x14ac:dyDescent="0.25">
      <c r="A92" s="26">
        <v>108</v>
      </c>
      <c r="B92" s="27" t="s">
        <v>146</v>
      </c>
      <c r="C92" s="28"/>
      <c r="D92" s="29" t="str">
        <f t="shared" si="3"/>
        <v>Chyngton Way</v>
      </c>
      <c r="E92" s="30">
        <v>1</v>
      </c>
      <c r="F92" s="31">
        <v>0</v>
      </c>
      <c r="G92" s="31">
        <v>0</v>
      </c>
      <c r="H92" s="32">
        <f t="shared" si="2"/>
        <v>1</v>
      </c>
      <c r="I92" s="33" t="s">
        <v>123</v>
      </c>
    </row>
    <row r="93" spans="1:9" x14ac:dyDescent="0.25">
      <c r="A93" s="26">
        <v>108</v>
      </c>
      <c r="B93" s="27" t="s">
        <v>147</v>
      </c>
      <c r="C93" s="28"/>
      <c r="D93" s="29" t="str">
        <f t="shared" si="3"/>
        <v>The Covers</v>
      </c>
      <c r="E93" s="30">
        <v>1</v>
      </c>
      <c r="F93" s="31">
        <v>0</v>
      </c>
      <c r="G93" s="31">
        <v>0</v>
      </c>
      <c r="H93" s="32">
        <f t="shared" si="2"/>
        <v>1</v>
      </c>
      <c r="I93" s="33" t="s">
        <v>123</v>
      </c>
    </row>
    <row r="94" spans="1:9" x14ac:dyDescent="0.25">
      <c r="A94" s="26">
        <v>108</v>
      </c>
      <c r="B94" s="27" t="s">
        <v>148</v>
      </c>
      <c r="C94" s="28"/>
      <c r="D94" s="29" t="str">
        <f t="shared" si="3"/>
        <v>Firle Close</v>
      </c>
      <c r="E94" s="30">
        <v>1</v>
      </c>
      <c r="F94" s="31">
        <v>0</v>
      </c>
      <c r="G94" s="31">
        <v>0</v>
      </c>
      <c r="H94" s="32">
        <f t="shared" si="2"/>
        <v>1</v>
      </c>
      <c r="I94" s="33" t="s">
        <v>123</v>
      </c>
    </row>
    <row r="95" spans="1:9" x14ac:dyDescent="0.25">
      <c r="A95" s="26">
        <v>108</v>
      </c>
      <c r="B95" s="27" t="s">
        <v>149</v>
      </c>
      <c r="C95" s="28"/>
      <c r="D95" s="29" t="str">
        <f t="shared" si="3"/>
        <v>Gildredge Road</v>
      </c>
      <c r="E95" s="30">
        <v>1</v>
      </c>
      <c r="F95" s="31">
        <v>0</v>
      </c>
      <c r="G95" s="31">
        <v>0</v>
      </c>
      <c r="H95" s="32">
        <f t="shared" si="2"/>
        <v>1</v>
      </c>
      <c r="I95" s="33" t="s">
        <v>123</v>
      </c>
    </row>
    <row r="96" spans="1:9" x14ac:dyDescent="0.25">
      <c r="A96" s="26">
        <v>108</v>
      </c>
      <c r="B96" s="27" t="s">
        <v>150</v>
      </c>
      <c r="C96" s="28"/>
      <c r="D96" s="29" t="s">
        <v>151</v>
      </c>
      <c r="E96" s="30">
        <v>1</v>
      </c>
      <c r="F96" s="31">
        <v>0</v>
      </c>
      <c r="G96" s="31">
        <v>0</v>
      </c>
      <c r="H96" s="32">
        <f t="shared" si="2"/>
        <v>1</v>
      </c>
      <c r="I96" s="33" t="s">
        <v>123</v>
      </c>
    </row>
    <row r="97" spans="1:10" x14ac:dyDescent="0.25">
      <c r="A97" s="26">
        <v>108</v>
      </c>
      <c r="B97" s="27" t="s">
        <v>152</v>
      </c>
      <c r="C97" s="28"/>
      <c r="D97" s="29" t="s">
        <v>152</v>
      </c>
      <c r="E97" s="30">
        <v>1</v>
      </c>
      <c r="F97" s="31">
        <v>0</v>
      </c>
      <c r="G97" s="31">
        <v>0</v>
      </c>
      <c r="H97" s="32">
        <f t="shared" si="2"/>
        <v>1</v>
      </c>
      <c r="I97" s="33" t="s">
        <v>123</v>
      </c>
    </row>
    <row r="98" spans="1:10" x14ac:dyDescent="0.25">
      <c r="A98" s="26">
        <v>108</v>
      </c>
      <c r="B98" s="27" t="s">
        <v>153</v>
      </c>
      <c r="C98" s="28"/>
      <c r="D98" s="29" t="s">
        <v>153</v>
      </c>
      <c r="E98" s="30">
        <v>1</v>
      </c>
      <c r="F98" s="31">
        <v>0</v>
      </c>
      <c r="G98" s="31">
        <v>0</v>
      </c>
      <c r="H98" s="32">
        <f t="shared" si="2"/>
        <v>1</v>
      </c>
      <c r="I98" s="33" t="s">
        <v>123</v>
      </c>
    </row>
    <row r="99" spans="1:10" x14ac:dyDescent="0.25">
      <c r="A99" s="26">
        <v>108</v>
      </c>
      <c r="B99" s="27" t="s">
        <v>154</v>
      </c>
      <c r="C99" s="28"/>
      <c r="D99" s="29" t="s">
        <v>175</v>
      </c>
      <c r="E99" s="30">
        <v>1</v>
      </c>
      <c r="F99" s="31">
        <v>0</v>
      </c>
      <c r="G99" s="31">
        <v>0</v>
      </c>
      <c r="H99" s="32">
        <f t="shared" si="2"/>
        <v>1</v>
      </c>
      <c r="I99" s="33" t="s">
        <v>123</v>
      </c>
      <c r="J99" s="34"/>
    </row>
    <row r="100" spans="1:10" x14ac:dyDescent="0.25">
      <c r="A100" s="26">
        <v>108</v>
      </c>
      <c r="B100" s="27" t="s">
        <v>155</v>
      </c>
      <c r="C100" s="28"/>
      <c r="D100" s="29" t="s">
        <v>145</v>
      </c>
      <c r="E100" s="30">
        <v>1</v>
      </c>
      <c r="F100" s="31">
        <v>0</v>
      </c>
      <c r="G100" s="31">
        <v>0</v>
      </c>
      <c r="H100" s="32">
        <f t="shared" si="2"/>
        <v>1</v>
      </c>
      <c r="I100" s="33" t="s">
        <v>123</v>
      </c>
    </row>
    <row r="101" spans="1:10" x14ac:dyDescent="0.25">
      <c r="A101" s="26">
        <v>108</v>
      </c>
      <c r="B101" s="27" t="s">
        <v>156</v>
      </c>
      <c r="C101" s="28"/>
      <c r="D101" s="29" t="s">
        <v>156</v>
      </c>
      <c r="E101" s="30">
        <v>1</v>
      </c>
      <c r="F101" s="31">
        <v>0</v>
      </c>
      <c r="G101" s="31">
        <v>0</v>
      </c>
      <c r="H101" s="32">
        <f t="shared" si="2"/>
        <v>1</v>
      </c>
      <c r="I101" s="33" t="s">
        <v>123</v>
      </c>
    </row>
    <row r="102" spans="1:10" x14ac:dyDescent="0.25">
      <c r="A102" s="26">
        <v>116</v>
      </c>
      <c r="B102" s="27" t="s">
        <v>157</v>
      </c>
      <c r="C102" s="28"/>
      <c r="D102" s="29" t="s">
        <v>158</v>
      </c>
      <c r="E102" s="30">
        <v>1</v>
      </c>
      <c r="F102" s="31">
        <v>0</v>
      </c>
      <c r="G102" s="31">
        <v>0</v>
      </c>
      <c r="H102" s="32">
        <f t="shared" si="2"/>
        <v>1</v>
      </c>
      <c r="I102" s="33" t="s">
        <v>123</v>
      </c>
    </row>
    <row r="103" spans="1:10" x14ac:dyDescent="0.25">
      <c r="A103" s="26">
        <v>116</v>
      </c>
      <c r="B103" s="27" t="s">
        <v>177</v>
      </c>
      <c r="C103" s="28"/>
      <c r="D103" s="29" t="s">
        <v>176</v>
      </c>
      <c r="E103" s="30">
        <v>1</v>
      </c>
      <c r="F103" s="31">
        <v>0</v>
      </c>
      <c r="G103" s="31">
        <v>0</v>
      </c>
      <c r="H103" s="32">
        <f t="shared" si="2"/>
        <v>1</v>
      </c>
      <c r="I103" s="33" t="s">
        <v>123</v>
      </c>
    </row>
    <row r="104" spans="1:10" x14ac:dyDescent="0.25">
      <c r="A104" s="26">
        <v>117</v>
      </c>
      <c r="B104" s="27" t="s">
        <v>161</v>
      </c>
      <c r="C104" s="61"/>
      <c r="D104" s="29" t="s">
        <v>160</v>
      </c>
      <c r="E104" s="63">
        <v>1</v>
      </c>
      <c r="F104" s="31">
        <v>0</v>
      </c>
      <c r="G104" s="31">
        <v>0</v>
      </c>
      <c r="H104" s="64">
        <f>E104-G104+F104</f>
        <v>1</v>
      </c>
      <c r="I104" s="33" t="s">
        <v>123</v>
      </c>
    </row>
    <row r="105" spans="1:10" x14ac:dyDescent="0.25">
      <c r="A105" s="26">
        <v>117</v>
      </c>
      <c r="B105" s="27" t="s">
        <v>159</v>
      </c>
      <c r="C105" s="28"/>
      <c r="D105" s="29" t="s">
        <v>160</v>
      </c>
      <c r="E105" s="30">
        <v>30000</v>
      </c>
      <c r="F105" s="31">
        <v>0</v>
      </c>
      <c r="G105" s="31">
        <v>0</v>
      </c>
      <c r="H105" s="32">
        <f t="shared" si="2"/>
        <v>30000</v>
      </c>
      <c r="I105" s="33" t="s">
        <v>121</v>
      </c>
    </row>
    <row r="106" spans="1:10" x14ac:dyDescent="0.25">
      <c r="A106" s="26">
        <v>301</v>
      </c>
      <c r="B106" s="27" t="s">
        <v>162</v>
      </c>
      <c r="C106" s="28"/>
      <c r="D106" s="29" t="s">
        <v>128</v>
      </c>
      <c r="E106" s="30">
        <v>8000</v>
      </c>
      <c r="F106" s="31">
        <v>0</v>
      </c>
      <c r="G106" s="31">
        <v>0</v>
      </c>
      <c r="H106" s="32">
        <f t="shared" si="2"/>
        <v>8000</v>
      </c>
      <c r="I106" s="33" t="s">
        <v>121</v>
      </c>
    </row>
    <row r="107" spans="1:10" x14ac:dyDescent="0.25">
      <c r="A107" s="66"/>
      <c r="B107" s="67"/>
      <c r="C107" s="68"/>
      <c r="D107" s="69"/>
      <c r="E107" s="70"/>
      <c r="F107" s="71"/>
      <c r="G107" s="71"/>
      <c r="H107" s="72"/>
      <c r="I107" s="73"/>
    </row>
    <row r="108" spans="1:10" x14ac:dyDescent="0.25">
      <c r="A108" s="74" t="s">
        <v>163</v>
      </c>
      <c r="B108" s="75" t="s">
        <v>164</v>
      </c>
      <c r="C108" s="68"/>
      <c r="D108" s="69"/>
      <c r="E108" s="70"/>
      <c r="F108" s="71"/>
      <c r="G108" s="71"/>
      <c r="H108" s="72"/>
      <c r="I108" s="73"/>
    </row>
    <row r="109" spans="1:10" x14ac:dyDescent="0.25">
      <c r="A109" s="66"/>
      <c r="B109" s="67" t="s">
        <v>165</v>
      </c>
      <c r="C109" s="68"/>
      <c r="D109" s="69"/>
      <c r="E109" s="70"/>
      <c r="F109" s="71"/>
      <c r="G109" s="71"/>
      <c r="H109" s="72"/>
      <c r="I109" s="73"/>
    </row>
    <row r="110" spans="1:10" x14ac:dyDescent="0.25">
      <c r="A110" s="66"/>
      <c r="B110" s="67"/>
      <c r="C110" s="68"/>
      <c r="D110" s="69"/>
      <c r="E110" s="70"/>
      <c r="F110" s="71"/>
      <c r="G110" s="71"/>
      <c r="H110" s="72"/>
      <c r="I110" s="73"/>
    </row>
    <row r="111" spans="1:10" x14ac:dyDescent="0.25">
      <c r="A111" s="74" t="s">
        <v>163</v>
      </c>
      <c r="B111" s="75" t="s">
        <v>166</v>
      </c>
      <c r="C111" s="68"/>
      <c r="D111" s="69"/>
      <c r="E111" s="70"/>
      <c r="F111" s="71"/>
      <c r="G111" s="71"/>
      <c r="H111" s="72"/>
      <c r="I111" s="73"/>
    </row>
    <row r="112" spans="1:10" x14ac:dyDescent="0.25">
      <c r="A112" s="66"/>
      <c r="B112" s="67" t="s">
        <v>165</v>
      </c>
      <c r="C112" s="68"/>
      <c r="D112" s="69"/>
      <c r="E112" s="70"/>
      <c r="F112" s="71"/>
      <c r="G112" s="71"/>
      <c r="H112" s="72"/>
      <c r="I112" s="73"/>
    </row>
    <row r="113" spans="1:9" x14ac:dyDescent="0.25">
      <c r="A113" s="66"/>
      <c r="B113" s="67"/>
      <c r="C113" s="68"/>
      <c r="D113" s="69"/>
      <c r="E113" s="70"/>
      <c r="F113" s="71"/>
      <c r="G113" s="71"/>
      <c r="H113" s="72"/>
      <c r="I113" s="73"/>
    </row>
    <row r="114" spans="1:9" x14ac:dyDescent="0.25">
      <c r="A114" s="74" t="s">
        <v>163</v>
      </c>
      <c r="B114" s="75" t="s">
        <v>167</v>
      </c>
      <c r="C114" s="68"/>
      <c r="D114" s="69"/>
      <c r="E114" s="70"/>
      <c r="F114" s="71"/>
      <c r="G114" s="71"/>
      <c r="H114" s="72"/>
      <c r="I114" s="73"/>
    </row>
    <row r="115" spans="1:9" x14ac:dyDescent="0.25">
      <c r="A115" s="66"/>
      <c r="B115" s="67" t="s">
        <v>168</v>
      </c>
      <c r="C115" s="68"/>
      <c r="D115" s="69"/>
      <c r="E115" s="70"/>
      <c r="F115" s="71"/>
      <c r="G115" s="71"/>
      <c r="H115" s="72"/>
      <c r="I115" s="73"/>
    </row>
    <row r="116" spans="1:9" x14ac:dyDescent="0.25">
      <c r="A116" s="66"/>
      <c r="B116" s="67"/>
      <c r="C116" s="68"/>
      <c r="D116" s="69"/>
      <c r="E116" s="70"/>
      <c r="F116" s="71"/>
      <c r="G116" s="71"/>
      <c r="H116" s="72"/>
      <c r="I116" s="73"/>
    </row>
    <row r="117" spans="1:9" x14ac:dyDescent="0.25">
      <c r="A117" s="74" t="s">
        <v>163</v>
      </c>
      <c r="B117" s="75" t="s">
        <v>169</v>
      </c>
      <c r="C117" s="68"/>
      <c r="D117" s="69"/>
      <c r="E117" s="70"/>
      <c r="F117" s="71"/>
      <c r="G117" s="71"/>
      <c r="H117" s="72"/>
      <c r="I117" s="73"/>
    </row>
    <row r="118" spans="1:9" x14ac:dyDescent="0.25">
      <c r="A118" s="66"/>
      <c r="B118" s="67" t="s">
        <v>168</v>
      </c>
      <c r="C118" s="68"/>
      <c r="D118" s="69"/>
      <c r="E118" s="70"/>
      <c r="F118" s="71"/>
      <c r="G118" s="71"/>
      <c r="H118" s="72"/>
      <c r="I118" s="73"/>
    </row>
    <row r="119" spans="1:9" ht="13.8" thickBot="1" x14ac:dyDescent="0.3">
      <c r="A119" s="66"/>
      <c r="B119" s="67"/>
      <c r="C119" s="68"/>
      <c r="D119" s="69"/>
      <c r="E119" s="70"/>
      <c r="F119" s="71"/>
      <c r="G119" s="71"/>
      <c r="H119" s="72"/>
      <c r="I119" s="73"/>
    </row>
    <row r="120" spans="1:9" x14ac:dyDescent="0.25">
      <c r="A120" s="76"/>
      <c r="B120" s="77"/>
      <c r="C120" s="78"/>
      <c r="D120" s="79"/>
      <c r="E120" s="80"/>
      <c r="F120" s="81"/>
      <c r="G120" s="81"/>
      <c r="H120" s="82"/>
      <c r="I120" s="83"/>
    </row>
    <row r="121" spans="1:9" ht="16.8" x14ac:dyDescent="0.55000000000000004">
      <c r="A121" s="84"/>
      <c r="C121" s="85"/>
      <c r="D121" s="86"/>
      <c r="E121" s="87"/>
      <c r="F121" s="88"/>
      <c r="G121" s="88"/>
      <c r="H121" s="89"/>
      <c r="I121" s="90"/>
    </row>
    <row r="122" spans="1:9" x14ac:dyDescent="0.25">
      <c r="A122" s="84"/>
      <c r="C122" s="85"/>
      <c r="D122" s="86"/>
      <c r="E122" s="91"/>
      <c r="F122" s="88"/>
      <c r="G122" s="88"/>
      <c r="H122" s="92"/>
      <c r="I122" s="90"/>
    </row>
    <row r="123" spans="1:9" x14ac:dyDescent="0.25">
      <c r="A123" s="93"/>
      <c r="B123" s="94" t="s">
        <v>170</v>
      </c>
      <c r="C123" s="85"/>
      <c r="D123" s="86"/>
      <c r="E123" s="91">
        <v>0</v>
      </c>
      <c r="F123" s="88"/>
      <c r="G123" s="88"/>
      <c r="H123" s="92">
        <v>0</v>
      </c>
      <c r="I123" s="90"/>
    </row>
    <row r="124" spans="1:9" x14ac:dyDescent="0.25">
      <c r="A124" s="93"/>
      <c r="B124" s="94"/>
      <c r="C124" s="85"/>
      <c r="D124" s="86"/>
      <c r="E124" s="91"/>
      <c r="F124" s="88"/>
      <c r="G124" s="88"/>
      <c r="H124" s="92"/>
      <c r="I124" s="90"/>
    </row>
    <row r="125" spans="1:9" hidden="1" x14ac:dyDescent="0.25">
      <c r="A125" s="95"/>
      <c r="B125" s="96" t="s">
        <v>171</v>
      </c>
      <c r="C125" s="97"/>
      <c r="D125" s="98"/>
      <c r="E125" s="99">
        <v>0</v>
      </c>
      <c r="F125" s="100">
        <v>0</v>
      </c>
      <c r="G125" s="100">
        <v>0</v>
      </c>
      <c r="H125" s="101">
        <f>E125-G125+F125</f>
        <v>0</v>
      </c>
      <c r="I125" s="102" t="s">
        <v>172</v>
      </c>
    </row>
    <row r="126" spans="1:9" x14ac:dyDescent="0.25">
      <c r="A126" s="103"/>
      <c r="B126" s="104"/>
      <c r="C126" s="105"/>
      <c r="D126" s="106"/>
      <c r="E126" s="107" t="s">
        <v>94</v>
      </c>
      <c r="F126" s="108"/>
      <c r="G126" s="108"/>
      <c r="H126" s="109" t="s">
        <v>94</v>
      </c>
      <c r="I126" s="90"/>
    </row>
    <row r="127" spans="1:9" ht="30" customHeight="1" thickBot="1" x14ac:dyDescent="0.3">
      <c r="A127" s="110"/>
      <c r="B127" s="111" t="s">
        <v>173</v>
      </c>
      <c r="C127" s="112"/>
      <c r="D127" s="113"/>
      <c r="E127" s="114">
        <v>10944716.830000002</v>
      </c>
      <c r="F127" s="115"/>
      <c r="G127" s="115"/>
      <c r="H127" s="116">
        <f>SUM(H4:H126)</f>
        <v>10923539.260000002</v>
      </c>
      <c r="I127" s="117"/>
    </row>
    <row r="128" spans="1:9" ht="14.4" thickTop="1" thickBot="1" x14ac:dyDescent="0.3">
      <c r="A128" s="118"/>
      <c r="B128" s="119"/>
      <c r="C128" s="120"/>
      <c r="D128" s="121"/>
      <c r="E128" s="122"/>
      <c r="F128" s="123"/>
      <c r="G128" s="123"/>
      <c r="H128" s="122"/>
      <c r="I128" s="124"/>
    </row>
    <row r="130" spans="1:11" s="4" customFormat="1" ht="13.8" thickBot="1" x14ac:dyDescent="0.3">
      <c r="A130" s="125"/>
      <c r="B130" s="6"/>
      <c r="C130" s="65"/>
      <c r="D130" s="6"/>
      <c r="E130" s="116">
        <v>10944716.830000002</v>
      </c>
      <c r="H130" s="116">
        <f>SUM(H123:H129)</f>
        <v>10923539.260000002</v>
      </c>
      <c r="I130" s="6"/>
      <c r="J130" s="6"/>
      <c r="K130" s="6"/>
    </row>
    <row r="131" spans="1:11" s="4" customFormat="1" ht="13.8" thickTop="1" x14ac:dyDescent="0.25">
      <c r="A131" s="125"/>
      <c r="B131" s="6"/>
      <c r="C131" s="65"/>
      <c r="D131" s="6"/>
      <c r="I131" s="6"/>
      <c r="J131" s="6"/>
      <c r="K131" s="6"/>
    </row>
    <row r="134" spans="1:11" s="4" customFormat="1" x14ac:dyDescent="0.25">
      <c r="A134" s="125"/>
      <c r="B134" s="6"/>
      <c r="C134" s="65"/>
      <c r="D134" s="6"/>
      <c r="I134" s="6"/>
      <c r="J134" s="6"/>
      <c r="K134" s="6"/>
    </row>
  </sheetData>
  <mergeCells count="2">
    <mergeCell ref="A1:B1"/>
    <mergeCell ref="A3:B3"/>
  </mergeCells>
  <pageMargins left="0.35433070866141736" right="0.35433070866141736" top="0.59055118110236227" bottom="0.59055118110236227" header="0.51181102362204722" footer="0.51181102362204722"/>
  <pageSetup paperSize="8" scale="60" fitToHeight="0" orientation="landscape" r:id="rId1"/>
  <headerFooter alignWithMargins="0">
    <oddFooter>&amp;L&amp;9&amp;Z&amp;F&amp;R&amp;9&amp;D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074AB00A780B48BD91D38A62B03F7C" ma:contentTypeVersion="11" ma:contentTypeDescription="Create a new document." ma:contentTypeScope="" ma:versionID="e652ce683f249cac93c9adb73450f5f7">
  <xsd:schema xmlns:xsd="http://www.w3.org/2001/XMLSchema" xmlns:xs="http://www.w3.org/2001/XMLSchema" xmlns:p="http://schemas.microsoft.com/office/2006/metadata/properties" xmlns:ns3="05f5f2db-5617-4fea-8b11-8cdf9e337146" xmlns:ns4="fc1ef6af-5b03-4dfa-90f3-668ff48e9e4d" targetNamespace="http://schemas.microsoft.com/office/2006/metadata/properties" ma:root="true" ma:fieldsID="7e58745e27bcc737ef7ce0daccf5a003" ns3:_="" ns4:_="">
    <xsd:import namespace="05f5f2db-5617-4fea-8b11-8cdf9e337146"/>
    <xsd:import namespace="fc1ef6af-5b03-4dfa-90f3-668ff48e9e4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5f2db-5617-4fea-8b11-8cdf9e33714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1ef6af-5b03-4dfa-90f3-668ff48e9e4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F5AAA1-03F9-428D-AE25-2371A066A65C}">
  <ds:schemaRefs>
    <ds:schemaRef ds:uri="http://schemas.microsoft.com/sharepoint/v3/contenttype/forms"/>
  </ds:schemaRefs>
</ds:datastoreItem>
</file>

<file path=customXml/itemProps2.xml><?xml version="1.0" encoding="utf-8"?>
<ds:datastoreItem xmlns:ds="http://schemas.openxmlformats.org/officeDocument/2006/customXml" ds:itemID="{8A275B3F-286A-41F3-BB87-050D10534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5f2db-5617-4fea-8b11-8cdf9e337146"/>
    <ds:schemaRef ds:uri="fc1ef6af-5b03-4dfa-90f3-668ff48e9e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9D536F-1239-42F7-B020-259EF103191F}">
  <ds:schemaRefs>
    <ds:schemaRef ds:uri="http://purl.org/dc/dcmityp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fc1ef6af-5b03-4dfa-90f3-668ff48e9e4d"/>
    <ds:schemaRef ds:uri="05f5f2db-5617-4fea-8b11-8cdf9e33714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FAR for Council Mtg</vt:lpstr>
      <vt:lpstr>'FAR for Council Mtg'!Print_Area</vt:lpstr>
      <vt:lpstr>'FAR for Council Mtg'!Print_Titles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Clark</dc:creator>
  <cp:lastModifiedBy>Lucy Clark</cp:lastModifiedBy>
  <dcterms:created xsi:type="dcterms:W3CDTF">2023-05-02T15:47:57Z</dcterms:created>
  <dcterms:modified xsi:type="dcterms:W3CDTF">2023-05-24T17:23:49Z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0x01010079074AB00A780B48BD91D38A62B03F7C</vt:lpwstr>
  </property>
</Properties>
</file>